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ichStyles.xml" ContentType="application/vnd.ms-excel.richstyles+xml"/>
  <Override PartName="/xl/richData/rdsupportingpropertybagstructure.xml" ContentType="application/vnd.ms-excel.rdsupportingpropertybagstructure+xml"/>
  <Override PartName="/xl/richData/rdsupportingpropertybag.xml" ContentType="application/vnd.ms-excel.rdsupportingpropertybag+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d.docs.live.net/44aa30a9cf5c69e6/Viz4Biz/Libro/Prima edizione/Libro complessivo/Drive/"/>
    </mc:Choice>
  </mc:AlternateContent>
  <xr:revisionPtr revIDLastSave="74" documentId="8_{C6E03E1D-2E26-4764-B90A-A09906637612}" xr6:coauthVersionLast="47" xr6:coauthVersionMax="47" xr10:uidLastSave="{50DEEFB2-995D-4FDF-8204-E90C89BE16A9}"/>
  <bookViews>
    <workbookView minimized="1" xWindow="3036" yWindow="2892" windowWidth="14928" windowHeight="9696" firstSheet="1" activeTab="1" xr2:uid="{B6620DD2-1309-4F2E-AB75-9CBFA3756194}"/>
  </bookViews>
  <sheets>
    <sheet name="Scielta delle aziende" sheetId="4" r:id="rId1"/>
    <sheet name="Recupero dei valori di chiusura" sheetId="5" r:id="rId2"/>
    <sheet name="Visualizzazione dei dati"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5" l="1" a="1"/>
  <c r="G8" i="5" a="1"/>
  <c r="E8" i="5" a="1"/>
  <c r="M8" i="5" a="1"/>
  <c r="O8" i="5" a="1"/>
  <c r="K8" i="5" a="1"/>
  <c r="C8" i="5" a="1"/>
  <c r="C8" i="5" l="1"/>
  <c r="F5" i="2"/>
  <c r="D33" i="5"/>
  <c r="D34" i="5" s="1"/>
  <c r="F6" i="2" s="1"/>
  <c r="K8" i="5"/>
  <c r="F18" i="2"/>
  <c r="L33" i="5"/>
  <c r="L34" i="5" s="1"/>
  <c r="F19" i="2" s="1"/>
  <c r="O8" i="5"/>
  <c r="F21" i="2"/>
  <c r="P33" i="5"/>
  <c r="P34" i="5" s="1"/>
  <c r="F22" i="2" s="1"/>
  <c r="N33" i="5"/>
  <c r="N34" i="5" s="1"/>
  <c r="F25" i="2" s="1"/>
  <c r="M8" i="5"/>
  <c r="F24" i="2"/>
  <c r="F12" i="2"/>
  <c r="F33" i="5"/>
  <c r="F34" i="5" s="1"/>
  <c r="F13" i="2" s="1"/>
  <c r="E8" i="5"/>
  <c r="F8" i="2"/>
  <c r="H33" i="5"/>
  <c r="H34" i="5" s="1"/>
  <c r="F9" i="2" s="1"/>
  <c r="G8" i="5"/>
  <c r="I8" i="5"/>
  <c r="F15" i="2"/>
  <c r="J33" i="5"/>
  <c r="J34" i="5" s="1"/>
  <c r="F16" i="2"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RICHVALUE" minSupportedVersion="120000" copy="1" pasteAll="1" pasteValues="1" merge="1" splitFirst="1" rowColShift="1" clearFormats="1" clearComments="1" assign="1" coerce="1"/>
    <metadataType name="XLDAPR" minSupportedVersion="120000" copy="1" pasteAll="1" pasteValues="1" merge="1" splitFirst="1" rowColShift="1" clearFormats="1" clearComments="1" assign="1" coerce="1" cellMeta="1"/>
  </metadataTypes>
  <futureMetadata name="XLRICHVALUE" count="183">
    <bk>
      <extLst>
        <ext uri="{3e2802c4-a4d2-4d8b-9148-e3be6c30e623}">
          <xlrd:rvb i="2"/>
        </ext>
      </extLst>
    </bk>
    <bk>
      <extLst>
        <ext uri="{3e2802c4-a4d2-4d8b-9148-e3be6c30e623}">
          <xlrd:rvb i="5"/>
        </ext>
      </extLst>
    </bk>
    <bk>
      <extLst>
        <ext uri="{3e2802c4-a4d2-4d8b-9148-e3be6c30e623}">
          <xlrd:rvb i="8"/>
        </ext>
      </extLst>
    </bk>
    <bk>
      <extLst>
        <ext uri="{3e2802c4-a4d2-4d8b-9148-e3be6c30e623}">
          <xlrd:rvb i="11"/>
        </ext>
      </extLst>
    </bk>
    <bk>
      <extLst>
        <ext uri="{3e2802c4-a4d2-4d8b-9148-e3be6c30e623}">
          <xlrd:rvb i="14"/>
        </ext>
      </extLst>
    </bk>
    <bk>
      <extLst>
        <ext uri="{3e2802c4-a4d2-4d8b-9148-e3be6c30e623}">
          <xlrd:rvb i="17"/>
        </ext>
      </extLst>
    </bk>
    <bk>
      <extLst>
        <ext uri="{3e2802c4-a4d2-4d8b-9148-e3be6c30e623}">
          <xlrd:rvb i="20"/>
        </ext>
      </extLst>
    </bk>
    <bk>
      <extLst>
        <ext uri="{3e2802c4-a4d2-4d8b-9148-e3be6c30e623}">
          <xlrd:rvb i="21"/>
        </ext>
      </extLst>
    </bk>
    <bk>
      <extLst>
        <ext uri="{3e2802c4-a4d2-4d8b-9148-e3be6c30e623}">
          <xlrd:rvb i="22"/>
        </ext>
      </extLst>
    </bk>
    <bk>
      <extLst>
        <ext uri="{3e2802c4-a4d2-4d8b-9148-e3be6c30e623}">
          <xlrd:rvb i="23"/>
        </ext>
      </extLst>
    </bk>
    <bk>
      <extLst>
        <ext uri="{3e2802c4-a4d2-4d8b-9148-e3be6c30e623}">
          <xlrd:rvb i="24"/>
        </ext>
      </extLst>
    </bk>
    <bk>
      <extLst>
        <ext uri="{3e2802c4-a4d2-4d8b-9148-e3be6c30e623}">
          <xlrd:rvb i="25"/>
        </ext>
      </extLst>
    </bk>
    <bk>
      <extLst>
        <ext uri="{3e2802c4-a4d2-4d8b-9148-e3be6c30e623}">
          <xlrd:rvb i="26"/>
        </ext>
      </extLst>
    </bk>
    <bk>
      <extLst>
        <ext uri="{3e2802c4-a4d2-4d8b-9148-e3be6c30e623}">
          <xlrd:rvb i="27"/>
        </ext>
      </extLst>
    </bk>
    <bk>
      <extLst>
        <ext uri="{3e2802c4-a4d2-4d8b-9148-e3be6c30e623}">
          <xlrd:rvb i="28"/>
        </ext>
      </extLst>
    </bk>
    <bk>
      <extLst>
        <ext uri="{3e2802c4-a4d2-4d8b-9148-e3be6c30e623}">
          <xlrd:rvb i="29"/>
        </ext>
      </extLst>
    </bk>
    <bk>
      <extLst>
        <ext uri="{3e2802c4-a4d2-4d8b-9148-e3be6c30e623}">
          <xlrd:rvb i="30"/>
        </ext>
      </extLst>
    </bk>
    <bk>
      <extLst>
        <ext uri="{3e2802c4-a4d2-4d8b-9148-e3be6c30e623}">
          <xlrd:rvb i="31"/>
        </ext>
      </extLst>
    </bk>
    <bk>
      <extLst>
        <ext uri="{3e2802c4-a4d2-4d8b-9148-e3be6c30e623}">
          <xlrd:rvb i="32"/>
        </ext>
      </extLst>
    </bk>
    <bk>
      <extLst>
        <ext uri="{3e2802c4-a4d2-4d8b-9148-e3be6c30e623}">
          <xlrd:rvb i="33"/>
        </ext>
      </extLst>
    </bk>
    <bk>
      <extLst>
        <ext uri="{3e2802c4-a4d2-4d8b-9148-e3be6c30e623}">
          <xlrd:rvb i="34"/>
        </ext>
      </extLst>
    </bk>
    <bk>
      <extLst>
        <ext uri="{3e2802c4-a4d2-4d8b-9148-e3be6c30e623}">
          <xlrd:rvb i="35"/>
        </ext>
      </extLst>
    </bk>
    <bk>
      <extLst>
        <ext uri="{3e2802c4-a4d2-4d8b-9148-e3be6c30e623}">
          <xlrd:rvb i="36"/>
        </ext>
      </extLst>
    </bk>
    <bk>
      <extLst>
        <ext uri="{3e2802c4-a4d2-4d8b-9148-e3be6c30e623}">
          <xlrd:rvb i="37"/>
        </ext>
      </extLst>
    </bk>
    <bk>
      <extLst>
        <ext uri="{3e2802c4-a4d2-4d8b-9148-e3be6c30e623}">
          <xlrd:rvb i="38"/>
        </ext>
      </extLst>
    </bk>
    <bk>
      <extLst>
        <ext uri="{3e2802c4-a4d2-4d8b-9148-e3be6c30e623}">
          <xlrd:rvb i="39"/>
        </ext>
      </extLst>
    </bk>
    <bk>
      <extLst>
        <ext uri="{3e2802c4-a4d2-4d8b-9148-e3be6c30e623}">
          <xlrd:rvb i="40"/>
        </ext>
      </extLst>
    </bk>
    <bk>
      <extLst>
        <ext uri="{3e2802c4-a4d2-4d8b-9148-e3be6c30e623}">
          <xlrd:rvb i="41"/>
        </ext>
      </extLst>
    </bk>
    <bk>
      <extLst>
        <ext uri="{3e2802c4-a4d2-4d8b-9148-e3be6c30e623}">
          <xlrd:rvb i="42"/>
        </ext>
      </extLst>
    </bk>
    <bk>
      <extLst>
        <ext uri="{3e2802c4-a4d2-4d8b-9148-e3be6c30e623}">
          <xlrd:rvb i="43"/>
        </ext>
      </extLst>
    </bk>
    <bk>
      <extLst>
        <ext uri="{3e2802c4-a4d2-4d8b-9148-e3be6c30e623}">
          <xlrd:rvb i="44"/>
        </ext>
      </extLst>
    </bk>
    <bk>
      <extLst>
        <ext uri="{3e2802c4-a4d2-4d8b-9148-e3be6c30e623}">
          <xlrd:rvb i="45"/>
        </ext>
      </extLst>
    </bk>
    <bk>
      <extLst>
        <ext uri="{3e2802c4-a4d2-4d8b-9148-e3be6c30e623}">
          <xlrd:rvb i="46"/>
        </ext>
      </extLst>
    </bk>
    <bk>
      <extLst>
        <ext uri="{3e2802c4-a4d2-4d8b-9148-e3be6c30e623}">
          <xlrd:rvb i="47"/>
        </ext>
      </extLst>
    </bk>
    <bk>
      <extLst>
        <ext uri="{3e2802c4-a4d2-4d8b-9148-e3be6c30e623}">
          <xlrd:rvb i="48"/>
        </ext>
      </extLst>
    </bk>
    <bk>
      <extLst>
        <ext uri="{3e2802c4-a4d2-4d8b-9148-e3be6c30e623}">
          <xlrd:rvb i="49"/>
        </ext>
      </extLst>
    </bk>
    <bk>
      <extLst>
        <ext uri="{3e2802c4-a4d2-4d8b-9148-e3be6c30e623}">
          <xlrd:rvb i="50"/>
        </ext>
      </extLst>
    </bk>
    <bk>
      <extLst>
        <ext uri="{3e2802c4-a4d2-4d8b-9148-e3be6c30e623}">
          <xlrd:rvb i="51"/>
        </ext>
      </extLst>
    </bk>
    <bk>
      <extLst>
        <ext uri="{3e2802c4-a4d2-4d8b-9148-e3be6c30e623}">
          <xlrd:rvb i="52"/>
        </ext>
      </extLst>
    </bk>
    <bk>
      <extLst>
        <ext uri="{3e2802c4-a4d2-4d8b-9148-e3be6c30e623}">
          <xlrd:rvb i="53"/>
        </ext>
      </extLst>
    </bk>
    <bk>
      <extLst>
        <ext uri="{3e2802c4-a4d2-4d8b-9148-e3be6c30e623}">
          <xlrd:rvb i="54"/>
        </ext>
      </extLst>
    </bk>
    <bk>
      <extLst>
        <ext uri="{3e2802c4-a4d2-4d8b-9148-e3be6c30e623}">
          <xlrd:rvb i="55"/>
        </ext>
      </extLst>
    </bk>
    <bk>
      <extLst>
        <ext uri="{3e2802c4-a4d2-4d8b-9148-e3be6c30e623}">
          <xlrd:rvb i="56"/>
        </ext>
      </extLst>
    </bk>
    <bk>
      <extLst>
        <ext uri="{3e2802c4-a4d2-4d8b-9148-e3be6c30e623}">
          <xlrd:rvb i="57"/>
        </ext>
      </extLst>
    </bk>
    <bk>
      <extLst>
        <ext uri="{3e2802c4-a4d2-4d8b-9148-e3be6c30e623}">
          <xlrd:rvb i="58"/>
        </ext>
      </extLst>
    </bk>
    <bk>
      <extLst>
        <ext uri="{3e2802c4-a4d2-4d8b-9148-e3be6c30e623}">
          <xlrd:rvb i="59"/>
        </ext>
      </extLst>
    </bk>
    <bk>
      <extLst>
        <ext uri="{3e2802c4-a4d2-4d8b-9148-e3be6c30e623}">
          <xlrd:rvb i="60"/>
        </ext>
      </extLst>
    </bk>
    <bk>
      <extLst>
        <ext uri="{3e2802c4-a4d2-4d8b-9148-e3be6c30e623}">
          <xlrd:rvb i="61"/>
        </ext>
      </extLst>
    </bk>
    <bk>
      <extLst>
        <ext uri="{3e2802c4-a4d2-4d8b-9148-e3be6c30e623}">
          <xlrd:rvb i="62"/>
        </ext>
      </extLst>
    </bk>
    <bk>
      <extLst>
        <ext uri="{3e2802c4-a4d2-4d8b-9148-e3be6c30e623}">
          <xlrd:rvb i="63"/>
        </ext>
      </extLst>
    </bk>
    <bk>
      <extLst>
        <ext uri="{3e2802c4-a4d2-4d8b-9148-e3be6c30e623}">
          <xlrd:rvb i="64"/>
        </ext>
      </extLst>
    </bk>
    <bk>
      <extLst>
        <ext uri="{3e2802c4-a4d2-4d8b-9148-e3be6c30e623}">
          <xlrd:rvb i="65"/>
        </ext>
      </extLst>
    </bk>
    <bk>
      <extLst>
        <ext uri="{3e2802c4-a4d2-4d8b-9148-e3be6c30e623}">
          <xlrd:rvb i="66"/>
        </ext>
      </extLst>
    </bk>
    <bk>
      <extLst>
        <ext uri="{3e2802c4-a4d2-4d8b-9148-e3be6c30e623}">
          <xlrd:rvb i="67"/>
        </ext>
      </extLst>
    </bk>
    <bk>
      <extLst>
        <ext uri="{3e2802c4-a4d2-4d8b-9148-e3be6c30e623}">
          <xlrd:rvb i="68"/>
        </ext>
      </extLst>
    </bk>
    <bk>
      <extLst>
        <ext uri="{3e2802c4-a4d2-4d8b-9148-e3be6c30e623}">
          <xlrd:rvb i="69"/>
        </ext>
      </extLst>
    </bk>
    <bk>
      <extLst>
        <ext uri="{3e2802c4-a4d2-4d8b-9148-e3be6c30e623}">
          <xlrd:rvb i="70"/>
        </ext>
      </extLst>
    </bk>
    <bk>
      <extLst>
        <ext uri="{3e2802c4-a4d2-4d8b-9148-e3be6c30e623}">
          <xlrd:rvb i="71"/>
        </ext>
      </extLst>
    </bk>
    <bk>
      <extLst>
        <ext uri="{3e2802c4-a4d2-4d8b-9148-e3be6c30e623}">
          <xlrd:rvb i="72"/>
        </ext>
      </extLst>
    </bk>
    <bk>
      <extLst>
        <ext uri="{3e2802c4-a4d2-4d8b-9148-e3be6c30e623}">
          <xlrd:rvb i="73"/>
        </ext>
      </extLst>
    </bk>
    <bk>
      <extLst>
        <ext uri="{3e2802c4-a4d2-4d8b-9148-e3be6c30e623}">
          <xlrd:rvb i="74"/>
        </ext>
      </extLst>
    </bk>
    <bk>
      <extLst>
        <ext uri="{3e2802c4-a4d2-4d8b-9148-e3be6c30e623}">
          <xlrd:rvb i="75"/>
        </ext>
      </extLst>
    </bk>
    <bk>
      <extLst>
        <ext uri="{3e2802c4-a4d2-4d8b-9148-e3be6c30e623}">
          <xlrd:rvb i="76"/>
        </ext>
      </extLst>
    </bk>
    <bk>
      <extLst>
        <ext uri="{3e2802c4-a4d2-4d8b-9148-e3be6c30e623}">
          <xlrd:rvb i="77"/>
        </ext>
      </extLst>
    </bk>
    <bk>
      <extLst>
        <ext uri="{3e2802c4-a4d2-4d8b-9148-e3be6c30e623}">
          <xlrd:rvb i="78"/>
        </ext>
      </extLst>
    </bk>
    <bk>
      <extLst>
        <ext uri="{3e2802c4-a4d2-4d8b-9148-e3be6c30e623}">
          <xlrd:rvb i="79"/>
        </ext>
      </extLst>
    </bk>
    <bk>
      <extLst>
        <ext uri="{3e2802c4-a4d2-4d8b-9148-e3be6c30e623}">
          <xlrd:rvb i="80"/>
        </ext>
      </extLst>
    </bk>
    <bk>
      <extLst>
        <ext uri="{3e2802c4-a4d2-4d8b-9148-e3be6c30e623}">
          <xlrd:rvb i="81"/>
        </ext>
      </extLst>
    </bk>
    <bk>
      <extLst>
        <ext uri="{3e2802c4-a4d2-4d8b-9148-e3be6c30e623}">
          <xlrd:rvb i="82"/>
        </ext>
      </extLst>
    </bk>
    <bk>
      <extLst>
        <ext uri="{3e2802c4-a4d2-4d8b-9148-e3be6c30e623}">
          <xlrd:rvb i="83"/>
        </ext>
      </extLst>
    </bk>
    <bk>
      <extLst>
        <ext uri="{3e2802c4-a4d2-4d8b-9148-e3be6c30e623}">
          <xlrd:rvb i="84"/>
        </ext>
      </extLst>
    </bk>
    <bk>
      <extLst>
        <ext uri="{3e2802c4-a4d2-4d8b-9148-e3be6c30e623}">
          <xlrd:rvb i="85"/>
        </ext>
      </extLst>
    </bk>
    <bk>
      <extLst>
        <ext uri="{3e2802c4-a4d2-4d8b-9148-e3be6c30e623}">
          <xlrd:rvb i="86"/>
        </ext>
      </extLst>
    </bk>
    <bk>
      <extLst>
        <ext uri="{3e2802c4-a4d2-4d8b-9148-e3be6c30e623}">
          <xlrd:rvb i="87"/>
        </ext>
      </extLst>
    </bk>
    <bk>
      <extLst>
        <ext uri="{3e2802c4-a4d2-4d8b-9148-e3be6c30e623}">
          <xlrd:rvb i="88"/>
        </ext>
      </extLst>
    </bk>
    <bk>
      <extLst>
        <ext uri="{3e2802c4-a4d2-4d8b-9148-e3be6c30e623}">
          <xlrd:rvb i="89"/>
        </ext>
      </extLst>
    </bk>
    <bk>
      <extLst>
        <ext uri="{3e2802c4-a4d2-4d8b-9148-e3be6c30e623}">
          <xlrd:rvb i="90"/>
        </ext>
      </extLst>
    </bk>
    <bk>
      <extLst>
        <ext uri="{3e2802c4-a4d2-4d8b-9148-e3be6c30e623}">
          <xlrd:rvb i="91"/>
        </ext>
      </extLst>
    </bk>
    <bk>
      <extLst>
        <ext uri="{3e2802c4-a4d2-4d8b-9148-e3be6c30e623}">
          <xlrd:rvb i="92"/>
        </ext>
      </extLst>
    </bk>
    <bk>
      <extLst>
        <ext uri="{3e2802c4-a4d2-4d8b-9148-e3be6c30e623}">
          <xlrd:rvb i="93"/>
        </ext>
      </extLst>
    </bk>
    <bk>
      <extLst>
        <ext uri="{3e2802c4-a4d2-4d8b-9148-e3be6c30e623}">
          <xlrd:rvb i="94"/>
        </ext>
      </extLst>
    </bk>
    <bk>
      <extLst>
        <ext uri="{3e2802c4-a4d2-4d8b-9148-e3be6c30e623}">
          <xlrd:rvb i="95"/>
        </ext>
      </extLst>
    </bk>
    <bk>
      <extLst>
        <ext uri="{3e2802c4-a4d2-4d8b-9148-e3be6c30e623}">
          <xlrd:rvb i="96"/>
        </ext>
      </extLst>
    </bk>
    <bk>
      <extLst>
        <ext uri="{3e2802c4-a4d2-4d8b-9148-e3be6c30e623}">
          <xlrd:rvb i="97"/>
        </ext>
      </extLst>
    </bk>
    <bk>
      <extLst>
        <ext uri="{3e2802c4-a4d2-4d8b-9148-e3be6c30e623}">
          <xlrd:rvb i="98"/>
        </ext>
      </extLst>
    </bk>
    <bk>
      <extLst>
        <ext uri="{3e2802c4-a4d2-4d8b-9148-e3be6c30e623}">
          <xlrd:rvb i="99"/>
        </ext>
      </extLst>
    </bk>
    <bk>
      <extLst>
        <ext uri="{3e2802c4-a4d2-4d8b-9148-e3be6c30e623}">
          <xlrd:rvb i="100"/>
        </ext>
      </extLst>
    </bk>
    <bk>
      <extLst>
        <ext uri="{3e2802c4-a4d2-4d8b-9148-e3be6c30e623}">
          <xlrd:rvb i="101"/>
        </ext>
      </extLst>
    </bk>
    <bk>
      <extLst>
        <ext uri="{3e2802c4-a4d2-4d8b-9148-e3be6c30e623}">
          <xlrd:rvb i="102"/>
        </ext>
      </extLst>
    </bk>
    <bk>
      <extLst>
        <ext uri="{3e2802c4-a4d2-4d8b-9148-e3be6c30e623}">
          <xlrd:rvb i="103"/>
        </ext>
      </extLst>
    </bk>
    <bk>
      <extLst>
        <ext uri="{3e2802c4-a4d2-4d8b-9148-e3be6c30e623}">
          <xlrd:rvb i="104"/>
        </ext>
      </extLst>
    </bk>
    <bk>
      <extLst>
        <ext uri="{3e2802c4-a4d2-4d8b-9148-e3be6c30e623}">
          <xlrd:rvb i="105"/>
        </ext>
      </extLst>
    </bk>
    <bk>
      <extLst>
        <ext uri="{3e2802c4-a4d2-4d8b-9148-e3be6c30e623}">
          <xlrd:rvb i="106"/>
        </ext>
      </extLst>
    </bk>
    <bk>
      <extLst>
        <ext uri="{3e2802c4-a4d2-4d8b-9148-e3be6c30e623}">
          <xlrd:rvb i="107"/>
        </ext>
      </extLst>
    </bk>
    <bk>
      <extLst>
        <ext uri="{3e2802c4-a4d2-4d8b-9148-e3be6c30e623}">
          <xlrd:rvb i="108"/>
        </ext>
      </extLst>
    </bk>
    <bk>
      <extLst>
        <ext uri="{3e2802c4-a4d2-4d8b-9148-e3be6c30e623}">
          <xlrd:rvb i="109"/>
        </ext>
      </extLst>
    </bk>
    <bk>
      <extLst>
        <ext uri="{3e2802c4-a4d2-4d8b-9148-e3be6c30e623}">
          <xlrd:rvb i="110"/>
        </ext>
      </extLst>
    </bk>
    <bk>
      <extLst>
        <ext uri="{3e2802c4-a4d2-4d8b-9148-e3be6c30e623}">
          <xlrd:rvb i="111"/>
        </ext>
      </extLst>
    </bk>
    <bk>
      <extLst>
        <ext uri="{3e2802c4-a4d2-4d8b-9148-e3be6c30e623}">
          <xlrd:rvb i="112"/>
        </ext>
      </extLst>
    </bk>
    <bk>
      <extLst>
        <ext uri="{3e2802c4-a4d2-4d8b-9148-e3be6c30e623}">
          <xlrd:rvb i="113"/>
        </ext>
      </extLst>
    </bk>
    <bk>
      <extLst>
        <ext uri="{3e2802c4-a4d2-4d8b-9148-e3be6c30e623}">
          <xlrd:rvb i="114"/>
        </ext>
      </extLst>
    </bk>
    <bk>
      <extLst>
        <ext uri="{3e2802c4-a4d2-4d8b-9148-e3be6c30e623}">
          <xlrd:rvb i="115"/>
        </ext>
      </extLst>
    </bk>
    <bk>
      <extLst>
        <ext uri="{3e2802c4-a4d2-4d8b-9148-e3be6c30e623}">
          <xlrd:rvb i="116"/>
        </ext>
      </extLst>
    </bk>
    <bk>
      <extLst>
        <ext uri="{3e2802c4-a4d2-4d8b-9148-e3be6c30e623}">
          <xlrd:rvb i="117"/>
        </ext>
      </extLst>
    </bk>
    <bk>
      <extLst>
        <ext uri="{3e2802c4-a4d2-4d8b-9148-e3be6c30e623}">
          <xlrd:rvb i="118"/>
        </ext>
      </extLst>
    </bk>
    <bk>
      <extLst>
        <ext uri="{3e2802c4-a4d2-4d8b-9148-e3be6c30e623}">
          <xlrd:rvb i="119"/>
        </ext>
      </extLst>
    </bk>
    <bk>
      <extLst>
        <ext uri="{3e2802c4-a4d2-4d8b-9148-e3be6c30e623}">
          <xlrd:rvb i="120"/>
        </ext>
      </extLst>
    </bk>
    <bk>
      <extLst>
        <ext uri="{3e2802c4-a4d2-4d8b-9148-e3be6c30e623}">
          <xlrd:rvb i="121"/>
        </ext>
      </extLst>
    </bk>
    <bk>
      <extLst>
        <ext uri="{3e2802c4-a4d2-4d8b-9148-e3be6c30e623}">
          <xlrd:rvb i="122"/>
        </ext>
      </extLst>
    </bk>
    <bk>
      <extLst>
        <ext uri="{3e2802c4-a4d2-4d8b-9148-e3be6c30e623}">
          <xlrd:rvb i="123"/>
        </ext>
      </extLst>
    </bk>
    <bk>
      <extLst>
        <ext uri="{3e2802c4-a4d2-4d8b-9148-e3be6c30e623}">
          <xlrd:rvb i="124"/>
        </ext>
      </extLst>
    </bk>
    <bk>
      <extLst>
        <ext uri="{3e2802c4-a4d2-4d8b-9148-e3be6c30e623}">
          <xlrd:rvb i="125"/>
        </ext>
      </extLst>
    </bk>
    <bk>
      <extLst>
        <ext uri="{3e2802c4-a4d2-4d8b-9148-e3be6c30e623}">
          <xlrd:rvb i="126"/>
        </ext>
      </extLst>
    </bk>
    <bk>
      <extLst>
        <ext uri="{3e2802c4-a4d2-4d8b-9148-e3be6c30e623}">
          <xlrd:rvb i="127"/>
        </ext>
      </extLst>
    </bk>
    <bk>
      <extLst>
        <ext uri="{3e2802c4-a4d2-4d8b-9148-e3be6c30e623}">
          <xlrd:rvb i="128"/>
        </ext>
      </extLst>
    </bk>
    <bk>
      <extLst>
        <ext uri="{3e2802c4-a4d2-4d8b-9148-e3be6c30e623}">
          <xlrd:rvb i="129"/>
        </ext>
      </extLst>
    </bk>
    <bk>
      <extLst>
        <ext uri="{3e2802c4-a4d2-4d8b-9148-e3be6c30e623}">
          <xlrd:rvb i="130"/>
        </ext>
      </extLst>
    </bk>
    <bk>
      <extLst>
        <ext uri="{3e2802c4-a4d2-4d8b-9148-e3be6c30e623}">
          <xlrd:rvb i="131"/>
        </ext>
      </extLst>
    </bk>
    <bk>
      <extLst>
        <ext uri="{3e2802c4-a4d2-4d8b-9148-e3be6c30e623}">
          <xlrd:rvb i="132"/>
        </ext>
      </extLst>
    </bk>
    <bk>
      <extLst>
        <ext uri="{3e2802c4-a4d2-4d8b-9148-e3be6c30e623}">
          <xlrd:rvb i="133"/>
        </ext>
      </extLst>
    </bk>
    <bk>
      <extLst>
        <ext uri="{3e2802c4-a4d2-4d8b-9148-e3be6c30e623}">
          <xlrd:rvb i="134"/>
        </ext>
      </extLst>
    </bk>
    <bk>
      <extLst>
        <ext uri="{3e2802c4-a4d2-4d8b-9148-e3be6c30e623}">
          <xlrd:rvb i="135"/>
        </ext>
      </extLst>
    </bk>
    <bk>
      <extLst>
        <ext uri="{3e2802c4-a4d2-4d8b-9148-e3be6c30e623}">
          <xlrd:rvb i="136"/>
        </ext>
      </extLst>
    </bk>
    <bk>
      <extLst>
        <ext uri="{3e2802c4-a4d2-4d8b-9148-e3be6c30e623}">
          <xlrd:rvb i="137"/>
        </ext>
      </extLst>
    </bk>
    <bk>
      <extLst>
        <ext uri="{3e2802c4-a4d2-4d8b-9148-e3be6c30e623}">
          <xlrd:rvb i="138"/>
        </ext>
      </extLst>
    </bk>
    <bk>
      <extLst>
        <ext uri="{3e2802c4-a4d2-4d8b-9148-e3be6c30e623}">
          <xlrd:rvb i="139"/>
        </ext>
      </extLst>
    </bk>
    <bk>
      <extLst>
        <ext uri="{3e2802c4-a4d2-4d8b-9148-e3be6c30e623}">
          <xlrd:rvb i="140"/>
        </ext>
      </extLst>
    </bk>
    <bk>
      <extLst>
        <ext uri="{3e2802c4-a4d2-4d8b-9148-e3be6c30e623}">
          <xlrd:rvb i="141"/>
        </ext>
      </extLst>
    </bk>
    <bk>
      <extLst>
        <ext uri="{3e2802c4-a4d2-4d8b-9148-e3be6c30e623}">
          <xlrd:rvb i="142"/>
        </ext>
      </extLst>
    </bk>
    <bk>
      <extLst>
        <ext uri="{3e2802c4-a4d2-4d8b-9148-e3be6c30e623}">
          <xlrd:rvb i="143"/>
        </ext>
      </extLst>
    </bk>
    <bk>
      <extLst>
        <ext uri="{3e2802c4-a4d2-4d8b-9148-e3be6c30e623}">
          <xlrd:rvb i="144"/>
        </ext>
      </extLst>
    </bk>
    <bk>
      <extLst>
        <ext uri="{3e2802c4-a4d2-4d8b-9148-e3be6c30e623}">
          <xlrd:rvb i="145"/>
        </ext>
      </extLst>
    </bk>
    <bk>
      <extLst>
        <ext uri="{3e2802c4-a4d2-4d8b-9148-e3be6c30e623}">
          <xlrd:rvb i="146"/>
        </ext>
      </extLst>
    </bk>
    <bk>
      <extLst>
        <ext uri="{3e2802c4-a4d2-4d8b-9148-e3be6c30e623}">
          <xlrd:rvb i="147"/>
        </ext>
      </extLst>
    </bk>
    <bk>
      <extLst>
        <ext uri="{3e2802c4-a4d2-4d8b-9148-e3be6c30e623}">
          <xlrd:rvb i="148"/>
        </ext>
      </extLst>
    </bk>
    <bk>
      <extLst>
        <ext uri="{3e2802c4-a4d2-4d8b-9148-e3be6c30e623}">
          <xlrd:rvb i="149"/>
        </ext>
      </extLst>
    </bk>
    <bk>
      <extLst>
        <ext uri="{3e2802c4-a4d2-4d8b-9148-e3be6c30e623}">
          <xlrd:rvb i="150"/>
        </ext>
      </extLst>
    </bk>
    <bk>
      <extLst>
        <ext uri="{3e2802c4-a4d2-4d8b-9148-e3be6c30e623}">
          <xlrd:rvb i="151"/>
        </ext>
      </extLst>
    </bk>
    <bk>
      <extLst>
        <ext uri="{3e2802c4-a4d2-4d8b-9148-e3be6c30e623}">
          <xlrd:rvb i="152"/>
        </ext>
      </extLst>
    </bk>
    <bk>
      <extLst>
        <ext uri="{3e2802c4-a4d2-4d8b-9148-e3be6c30e623}">
          <xlrd:rvb i="153"/>
        </ext>
      </extLst>
    </bk>
    <bk>
      <extLst>
        <ext uri="{3e2802c4-a4d2-4d8b-9148-e3be6c30e623}">
          <xlrd:rvb i="154"/>
        </ext>
      </extLst>
    </bk>
    <bk>
      <extLst>
        <ext uri="{3e2802c4-a4d2-4d8b-9148-e3be6c30e623}">
          <xlrd:rvb i="155"/>
        </ext>
      </extLst>
    </bk>
    <bk>
      <extLst>
        <ext uri="{3e2802c4-a4d2-4d8b-9148-e3be6c30e623}">
          <xlrd:rvb i="156"/>
        </ext>
      </extLst>
    </bk>
    <bk>
      <extLst>
        <ext uri="{3e2802c4-a4d2-4d8b-9148-e3be6c30e623}">
          <xlrd:rvb i="157"/>
        </ext>
      </extLst>
    </bk>
    <bk>
      <extLst>
        <ext uri="{3e2802c4-a4d2-4d8b-9148-e3be6c30e623}">
          <xlrd:rvb i="158"/>
        </ext>
      </extLst>
    </bk>
    <bk>
      <extLst>
        <ext uri="{3e2802c4-a4d2-4d8b-9148-e3be6c30e623}">
          <xlrd:rvb i="159"/>
        </ext>
      </extLst>
    </bk>
    <bk>
      <extLst>
        <ext uri="{3e2802c4-a4d2-4d8b-9148-e3be6c30e623}">
          <xlrd:rvb i="160"/>
        </ext>
      </extLst>
    </bk>
    <bk>
      <extLst>
        <ext uri="{3e2802c4-a4d2-4d8b-9148-e3be6c30e623}">
          <xlrd:rvb i="161"/>
        </ext>
      </extLst>
    </bk>
    <bk>
      <extLst>
        <ext uri="{3e2802c4-a4d2-4d8b-9148-e3be6c30e623}">
          <xlrd:rvb i="162"/>
        </ext>
      </extLst>
    </bk>
    <bk>
      <extLst>
        <ext uri="{3e2802c4-a4d2-4d8b-9148-e3be6c30e623}">
          <xlrd:rvb i="163"/>
        </ext>
      </extLst>
    </bk>
    <bk>
      <extLst>
        <ext uri="{3e2802c4-a4d2-4d8b-9148-e3be6c30e623}">
          <xlrd:rvb i="164"/>
        </ext>
      </extLst>
    </bk>
    <bk>
      <extLst>
        <ext uri="{3e2802c4-a4d2-4d8b-9148-e3be6c30e623}">
          <xlrd:rvb i="165"/>
        </ext>
      </extLst>
    </bk>
    <bk>
      <extLst>
        <ext uri="{3e2802c4-a4d2-4d8b-9148-e3be6c30e623}">
          <xlrd:rvb i="166"/>
        </ext>
      </extLst>
    </bk>
    <bk>
      <extLst>
        <ext uri="{3e2802c4-a4d2-4d8b-9148-e3be6c30e623}">
          <xlrd:rvb i="167"/>
        </ext>
      </extLst>
    </bk>
    <bk>
      <extLst>
        <ext uri="{3e2802c4-a4d2-4d8b-9148-e3be6c30e623}">
          <xlrd:rvb i="168"/>
        </ext>
      </extLst>
    </bk>
    <bk>
      <extLst>
        <ext uri="{3e2802c4-a4d2-4d8b-9148-e3be6c30e623}">
          <xlrd:rvb i="169"/>
        </ext>
      </extLst>
    </bk>
    <bk>
      <extLst>
        <ext uri="{3e2802c4-a4d2-4d8b-9148-e3be6c30e623}">
          <xlrd:rvb i="170"/>
        </ext>
      </extLst>
    </bk>
    <bk>
      <extLst>
        <ext uri="{3e2802c4-a4d2-4d8b-9148-e3be6c30e623}">
          <xlrd:rvb i="171"/>
        </ext>
      </extLst>
    </bk>
    <bk>
      <extLst>
        <ext uri="{3e2802c4-a4d2-4d8b-9148-e3be6c30e623}">
          <xlrd:rvb i="172"/>
        </ext>
      </extLst>
    </bk>
    <bk>
      <extLst>
        <ext uri="{3e2802c4-a4d2-4d8b-9148-e3be6c30e623}">
          <xlrd:rvb i="173"/>
        </ext>
      </extLst>
    </bk>
    <bk>
      <extLst>
        <ext uri="{3e2802c4-a4d2-4d8b-9148-e3be6c30e623}">
          <xlrd:rvb i="174"/>
        </ext>
      </extLst>
    </bk>
    <bk>
      <extLst>
        <ext uri="{3e2802c4-a4d2-4d8b-9148-e3be6c30e623}">
          <xlrd:rvb i="175"/>
        </ext>
      </extLst>
    </bk>
    <bk>
      <extLst>
        <ext uri="{3e2802c4-a4d2-4d8b-9148-e3be6c30e623}">
          <xlrd:rvb i="176"/>
        </ext>
      </extLst>
    </bk>
    <bk>
      <extLst>
        <ext uri="{3e2802c4-a4d2-4d8b-9148-e3be6c30e623}">
          <xlrd:rvb i="177"/>
        </ext>
      </extLst>
    </bk>
    <bk>
      <extLst>
        <ext uri="{3e2802c4-a4d2-4d8b-9148-e3be6c30e623}">
          <xlrd:rvb i="178"/>
        </ext>
      </extLst>
    </bk>
    <bk>
      <extLst>
        <ext uri="{3e2802c4-a4d2-4d8b-9148-e3be6c30e623}">
          <xlrd:rvb i="179"/>
        </ext>
      </extLst>
    </bk>
    <bk>
      <extLst>
        <ext uri="{3e2802c4-a4d2-4d8b-9148-e3be6c30e623}">
          <xlrd:rvb i="180"/>
        </ext>
      </extLst>
    </bk>
    <bk>
      <extLst>
        <ext uri="{3e2802c4-a4d2-4d8b-9148-e3be6c30e623}">
          <xlrd:rvb i="181"/>
        </ext>
      </extLst>
    </bk>
    <bk>
      <extLst>
        <ext uri="{3e2802c4-a4d2-4d8b-9148-e3be6c30e623}">
          <xlrd:rvb i="182"/>
        </ext>
      </extLst>
    </bk>
    <bk>
      <extLst>
        <ext uri="{3e2802c4-a4d2-4d8b-9148-e3be6c30e623}">
          <xlrd:rvb i="183"/>
        </ext>
      </extLst>
    </bk>
    <bk>
      <extLst>
        <ext uri="{3e2802c4-a4d2-4d8b-9148-e3be6c30e623}">
          <xlrd:rvb i="184"/>
        </ext>
      </extLst>
    </bk>
    <bk>
      <extLst>
        <ext uri="{3e2802c4-a4d2-4d8b-9148-e3be6c30e623}">
          <xlrd:rvb i="185"/>
        </ext>
      </extLst>
    </bk>
    <bk>
      <extLst>
        <ext uri="{3e2802c4-a4d2-4d8b-9148-e3be6c30e623}">
          <xlrd:rvb i="186"/>
        </ext>
      </extLst>
    </bk>
    <bk>
      <extLst>
        <ext uri="{3e2802c4-a4d2-4d8b-9148-e3be6c30e623}">
          <xlrd:rvb i="187"/>
        </ext>
      </extLst>
    </bk>
    <bk>
      <extLst>
        <ext uri="{3e2802c4-a4d2-4d8b-9148-e3be6c30e623}">
          <xlrd:rvb i="188"/>
        </ext>
      </extLst>
    </bk>
    <bk>
      <extLst>
        <ext uri="{3e2802c4-a4d2-4d8b-9148-e3be6c30e623}">
          <xlrd:rvb i="189"/>
        </ext>
      </extLst>
    </bk>
    <bk>
      <extLst>
        <ext uri="{3e2802c4-a4d2-4d8b-9148-e3be6c30e623}">
          <xlrd:rvb i="190"/>
        </ext>
      </extLst>
    </bk>
    <bk>
      <extLst>
        <ext uri="{3e2802c4-a4d2-4d8b-9148-e3be6c30e623}">
          <xlrd:rvb i="191"/>
        </ext>
      </extLst>
    </bk>
    <bk>
      <extLst>
        <ext uri="{3e2802c4-a4d2-4d8b-9148-e3be6c30e623}">
          <xlrd:rvb i="192"/>
        </ext>
      </extLst>
    </bk>
    <bk>
      <extLst>
        <ext uri="{3e2802c4-a4d2-4d8b-9148-e3be6c30e623}">
          <xlrd:rvb i="193"/>
        </ext>
      </extLst>
    </bk>
    <bk>
      <extLst>
        <ext uri="{3e2802c4-a4d2-4d8b-9148-e3be6c30e623}">
          <xlrd:rvb i="194"/>
        </ext>
      </extLst>
    </bk>
    <bk>
      <extLst>
        <ext uri="{3e2802c4-a4d2-4d8b-9148-e3be6c30e623}">
          <xlrd:rvb i="195"/>
        </ext>
      </extLst>
    </bk>
    <bk>
      <extLst>
        <ext uri="{3e2802c4-a4d2-4d8b-9148-e3be6c30e623}">
          <xlrd:rvb i="196"/>
        </ext>
      </extLst>
    </bk>
  </futureMetadata>
  <futureMetadata name="XLDAPR" count="1">
    <bk>
      <extLst>
        <ext uri="{bdbb8cdc-fa1e-496e-a857-3c3f30c029c3}">
          <xda:dynamicArrayProperties fDynamic="1" fCollapsed="0"/>
        </ext>
      </extLst>
    </bk>
  </futureMetadata>
  <cellMetadata count="1">
    <bk>
      <rc t="2" v="0"/>
    </bk>
  </cellMetadata>
  <valueMetadata count="183">
    <bk>
      <rc t="1" v="0"/>
    </bk>
    <bk>
      <rc t="1" v="1"/>
    </bk>
    <bk>
      <rc t="1" v="2"/>
    </bk>
    <bk>
      <rc t="1" v="3"/>
    </bk>
    <bk>
      <rc t="1" v="4"/>
    </bk>
    <bk>
      <rc t="1" v="5"/>
    </bk>
    <bk>
      <rc t="1" v="6"/>
    </bk>
    <bk>
      <rc t="1" v="7"/>
    </bk>
    <bk>
      <rc t="1" v="8"/>
    </bk>
    <bk>
      <rc t="1" v="9"/>
    </bk>
    <bk>
      <rc t="1" v="10"/>
    </bk>
    <bk>
      <rc t="1" v="11"/>
    </bk>
    <bk>
      <rc t="1" v="12"/>
    </bk>
    <bk>
      <rc t="1" v="13"/>
    </bk>
    <bk>
      <rc t="1" v="14"/>
    </bk>
    <bk>
      <rc t="1" v="15"/>
    </bk>
    <bk>
      <rc t="1" v="16"/>
    </bk>
    <bk>
      <rc t="1" v="17"/>
    </bk>
    <bk>
      <rc t="1" v="18"/>
    </bk>
    <bk>
      <rc t="1" v="19"/>
    </bk>
    <bk>
      <rc t="1" v="20"/>
    </bk>
    <bk>
      <rc t="1" v="21"/>
    </bk>
    <bk>
      <rc t="1" v="22"/>
    </bk>
    <bk>
      <rc t="1" v="23"/>
    </bk>
    <bk>
      <rc t="1" v="24"/>
    </bk>
    <bk>
      <rc t="1" v="25"/>
    </bk>
    <bk>
      <rc t="1" v="26"/>
    </bk>
    <bk>
      <rc t="1" v="27"/>
    </bk>
    <bk>
      <rc t="1" v="28"/>
    </bk>
    <bk>
      <rc t="1" v="29"/>
    </bk>
    <bk>
      <rc t="1" v="30"/>
    </bk>
    <bk>
      <rc t="1" v="31"/>
    </bk>
    <bk>
      <rc t="1" v="32"/>
    </bk>
    <bk>
      <rc t="1" v="33"/>
    </bk>
    <bk>
      <rc t="1" v="34"/>
    </bk>
    <bk>
      <rc t="1" v="35"/>
    </bk>
    <bk>
      <rc t="1" v="36"/>
    </bk>
    <bk>
      <rc t="1" v="37"/>
    </bk>
    <bk>
      <rc t="1" v="38"/>
    </bk>
    <bk>
      <rc t="1" v="39"/>
    </bk>
    <bk>
      <rc t="1" v="40"/>
    </bk>
    <bk>
      <rc t="1" v="41"/>
    </bk>
    <bk>
      <rc t="1" v="42"/>
    </bk>
    <bk>
      <rc t="1" v="43"/>
    </bk>
    <bk>
      <rc t="1" v="44"/>
    </bk>
    <bk>
      <rc t="1" v="45"/>
    </bk>
    <bk>
      <rc t="1" v="46"/>
    </bk>
    <bk>
      <rc t="1" v="47"/>
    </bk>
    <bk>
      <rc t="1" v="48"/>
    </bk>
    <bk>
      <rc t="1" v="49"/>
    </bk>
    <bk>
      <rc t="1" v="50"/>
    </bk>
    <bk>
      <rc t="1" v="51"/>
    </bk>
    <bk>
      <rc t="1" v="52"/>
    </bk>
    <bk>
      <rc t="1" v="53"/>
    </bk>
    <bk>
      <rc t="1" v="54"/>
    </bk>
    <bk>
      <rc t="1" v="55"/>
    </bk>
    <bk>
      <rc t="1" v="56"/>
    </bk>
    <bk>
      <rc t="1" v="57"/>
    </bk>
    <bk>
      <rc t="1" v="58"/>
    </bk>
    <bk>
      <rc t="1" v="59"/>
    </bk>
    <bk>
      <rc t="1" v="60"/>
    </bk>
    <bk>
      <rc t="1" v="61"/>
    </bk>
    <bk>
      <rc t="1" v="62"/>
    </bk>
    <bk>
      <rc t="1" v="63"/>
    </bk>
    <bk>
      <rc t="1" v="64"/>
    </bk>
    <bk>
      <rc t="1" v="65"/>
    </bk>
    <bk>
      <rc t="1" v="66"/>
    </bk>
    <bk>
      <rc t="1" v="67"/>
    </bk>
    <bk>
      <rc t="1" v="68"/>
    </bk>
    <bk>
      <rc t="1" v="69"/>
    </bk>
    <bk>
      <rc t="1" v="70"/>
    </bk>
    <bk>
      <rc t="1" v="71"/>
    </bk>
    <bk>
      <rc t="1" v="72"/>
    </bk>
    <bk>
      <rc t="1" v="73"/>
    </bk>
    <bk>
      <rc t="1" v="74"/>
    </bk>
    <bk>
      <rc t="1" v="75"/>
    </bk>
    <bk>
      <rc t="1" v="76"/>
    </bk>
    <bk>
      <rc t="1" v="77"/>
    </bk>
    <bk>
      <rc t="1" v="78"/>
    </bk>
    <bk>
      <rc t="1" v="79"/>
    </bk>
    <bk>
      <rc t="1" v="80"/>
    </bk>
    <bk>
      <rc t="1" v="81"/>
    </bk>
    <bk>
      <rc t="1" v="82"/>
    </bk>
    <bk>
      <rc t="1" v="83"/>
    </bk>
    <bk>
      <rc t="1" v="84"/>
    </bk>
    <bk>
      <rc t="1" v="85"/>
    </bk>
    <bk>
      <rc t="1" v="86"/>
    </bk>
    <bk>
      <rc t="1" v="87"/>
    </bk>
    <bk>
      <rc t="1" v="88"/>
    </bk>
    <bk>
      <rc t="1" v="89"/>
    </bk>
    <bk>
      <rc t="1" v="90"/>
    </bk>
    <bk>
      <rc t="1" v="91"/>
    </bk>
    <bk>
      <rc t="1" v="92"/>
    </bk>
    <bk>
      <rc t="1" v="93"/>
    </bk>
    <bk>
      <rc t="1" v="94"/>
    </bk>
    <bk>
      <rc t="1" v="95"/>
    </bk>
    <bk>
      <rc t="1" v="96"/>
    </bk>
    <bk>
      <rc t="1" v="97"/>
    </bk>
    <bk>
      <rc t="1" v="98"/>
    </bk>
    <bk>
      <rc t="1" v="99"/>
    </bk>
    <bk>
      <rc t="1" v="100"/>
    </bk>
    <bk>
      <rc t="1" v="101"/>
    </bk>
    <bk>
      <rc t="1" v="102"/>
    </bk>
    <bk>
      <rc t="1" v="103"/>
    </bk>
    <bk>
      <rc t="1" v="104"/>
    </bk>
    <bk>
      <rc t="1" v="105"/>
    </bk>
    <bk>
      <rc t="1" v="106"/>
    </bk>
    <bk>
      <rc t="1" v="107"/>
    </bk>
    <bk>
      <rc t="1" v="108"/>
    </bk>
    <bk>
      <rc t="1" v="109"/>
    </bk>
    <bk>
      <rc t="1" v="110"/>
    </bk>
    <bk>
      <rc t="1" v="111"/>
    </bk>
    <bk>
      <rc t="1" v="112"/>
    </bk>
    <bk>
      <rc t="1" v="113"/>
    </bk>
    <bk>
      <rc t="1" v="114"/>
    </bk>
    <bk>
      <rc t="1" v="115"/>
    </bk>
    <bk>
      <rc t="1" v="116"/>
    </bk>
    <bk>
      <rc t="1" v="117"/>
    </bk>
    <bk>
      <rc t="1" v="118"/>
    </bk>
    <bk>
      <rc t="1" v="119"/>
    </bk>
    <bk>
      <rc t="1" v="120"/>
    </bk>
    <bk>
      <rc t="1" v="121"/>
    </bk>
    <bk>
      <rc t="1" v="122"/>
    </bk>
    <bk>
      <rc t="1" v="123"/>
    </bk>
    <bk>
      <rc t="1" v="124"/>
    </bk>
    <bk>
      <rc t="1" v="125"/>
    </bk>
    <bk>
      <rc t="1" v="126"/>
    </bk>
    <bk>
      <rc t="1" v="127"/>
    </bk>
    <bk>
      <rc t="1" v="128"/>
    </bk>
    <bk>
      <rc t="1" v="129"/>
    </bk>
    <bk>
      <rc t="1" v="130"/>
    </bk>
    <bk>
      <rc t="1" v="131"/>
    </bk>
    <bk>
      <rc t="1" v="132"/>
    </bk>
    <bk>
      <rc t="1" v="133"/>
    </bk>
    <bk>
      <rc t="1" v="134"/>
    </bk>
    <bk>
      <rc t="1" v="135"/>
    </bk>
    <bk>
      <rc t="1" v="136"/>
    </bk>
    <bk>
      <rc t="1" v="137"/>
    </bk>
    <bk>
      <rc t="1" v="138"/>
    </bk>
    <bk>
      <rc t="1" v="139"/>
    </bk>
    <bk>
      <rc t="1" v="140"/>
    </bk>
    <bk>
      <rc t="1" v="141"/>
    </bk>
    <bk>
      <rc t="1" v="142"/>
    </bk>
    <bk>
      <rc t="1" v="143"/>
    </bk>
    <bk>
      <rc t="1" v="144"/>
    </bk>
    <bk>
      <rc t="1" v="145"/>
    </bk>
    <bk>
      <rc t="1" v="146"/>
    </bk>
    <bk>
      <rc t="1" v="147"/>
    </bk>
    <bk>
      <rc t="1" v="148"/>
    </bk>
    <bk>
      <rc t="1" v="149"/>
    </bk>
    <bk>
      <rc t="1" v="150"/>
    </bk>
    <bk>
      <rc t="1" v="151"/>
    </bk>
    <bk>
      <rc t="1" v="152"/>
    </bk>
    <bk>
      <rc t="1" v="153"/>
    </bk>
    <bk>
      <rc t="1" v="154"/>
    </bk>
    <bk>
      <rc t="1" v="155"/>
    </bk>
    <bk>
      <rc t="1" v="156"/>
    </bk>
    <bk>
      <rc t="1" v="157"/>
    </bk>
    <bk>
      <rc t="1" v="158"/>
    </bk>
    <bk>
      <rc t="1" v="159"/>
    </bk>
    <bk>
      <rc t="1" v="160"/>
    </bk>
    <bk>
      <rc t="1" v="161"/>
    </bk>
    <bk>
      <rc t="1" v="162"/>
    </bk>
    <bk>
      <rc t="1" v="163"/>
    </bk>
    <bk>
      <rc t="1" v="164"/>
    </bk>
    <bk>
      <rc t="1" v="165"/>
    </bk>
    <bk>
      <rc t="1" v="166"/>
    </bk>
    <bk>
      <rc t="1" v="167"/>
    </bk>
    <bk>
      <rc t="1" v="168"/>
    </bk>
    <bk>
      <rc t="1" v="169"/>
    </bk>
    <bk>
      <rc t="1" v="170"/>
    </bk>
    <bk>
      <rc t="1" v="171"/>
    </bk>
    <bk>
      <rc t="1" v="172"/>
    </bk>
    <bk>
      <rc t="1" v="173"/>
    </bk>
    <bk>
      <rc t="1" v="174"/>
    </bk>
    <bk>
      <rc t="1" v="175"/>
    </bk>
    <bk>
      <rc t="1" v="176"/>
    </bk>
    <bk>
      <rc t="1" v="177"/>
    </bk>
    <bk>
      <rc t="1" v="178"/>
    </bk>
    <bk>
      <rc t="1" v="179"/>
    </bk>
    <bk>
      <rc t="1" v="180"/>
    </bk>
    <bk>
      <rc t="1" v="181"/>
    </bk>
    <bk>
      <rc t="1" v="182"/>
    </bk>
  </valueMetadata>
</metadata>
</file>

<file path=xl/sharedStrings.xml><?xml version="1.0" encoding="utf-8"?>
<sst xmlns="http://schemas.openxmlformats.org/spreadsheetml/2006/main" count="13" uniqueCount="13">
  <si>
    <t>Data Inizio</t>
  </si>
  <si>
    <t>Data Fine</t>
  </si>
  <si>
    <t>VARIAZIONE</t>
  </si>
  <si>
    <t>IN PERCENTUALE</t>
  </si>
  <si>
    <t xml:space="preserve">Andamento portafoglio azioni </t>
  </si>
  <si>
    <t>Ottobre 2024</t>
  </si>
  <si>
    <t>ENI</t>
  </si>
  <si>
    <t>ENEL</t>
  </si>
  <si>
    <t>UNICREDIT</t>
  </si>
  <si>
    <t>RECORDATI</t>
  </si>
  <si>
    <t>PIRELLI</t>
  </si>
  <si>
    <t>INTESA SAN PAOLO</t>
  </si>
  <si>
    <t>FERRARI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</si>
</sst>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d/m;@"/>
  </numFmts>
  <fonts count="9" x14ac:knownFonts="1">
    <font>
      <sz val="11"/>
      <color theme="1"/>
      <name val="Calibri"/>
      <family val="2"/>
      <scheme val="minor"/>
    </font>
    <font>
      <sz val="11"/>
      <color theme="1"/>
      <name val="Calibri"/>
      <family val="2"/>
      <scheme val="minor"/>
    </font>
    <font>
      <sz val="11"/>
      <color theme="0"/>
      <name val="Calibri"/>
      <family val="2"/>
      <scheme val="minor"/>
    </font>
    <font>
      <b/>
      <sz val="14"/>
      <color theme="0"/>
      <name val="Calibri"/>
      <family val="2"/>
      <scheme val="minor"/>
    </font>
    <font>
      <b/>
      <sz val="16"/>
      <color theme="0"/>
      <name val="Aptos Narrow"/>
      <family val="2"/>
    </font>
    <font>
      <sz val="11"/>
      <color theme="1"/>
      <name val="Aptos Display"/>
      <family val="2"/>
    </font>
    <font>
      <sz val="10"/>
      <color theme="1"/>
      <name val="Aptos Display"/>
      <family val="2"/>
    </font>
    <font>
      <sz val="9"/>
      <color theme="1"/>
      <name val="Aptos Display"/>
      <family val="2"/>
    </font>
    <font>
      <b/>
      <sz val="11"/>
      <color theme="1"/>
      <name val="Aptos Display"/>
      <family val="2"/>
    </font>
  </fonts>
  <fills count="3">
    <fill>
      <patternFill patternType="none"/>
    </fill>
    <fill>
      <patternFill patternType="gray125"/>
    </fill>
    <fill>
      <patternFill patternType="solid">
        <fgColor theme="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34">
    <xf numFmtId="0" fontId="0" fillId="0" borderId="0" xfId="0"/>
    <xf numFmtId="0" fontId="0" fillId="2" borderId="0" xfId="0" applyFill="1"/>
    <xf numFmtId="0" fontId="2" fillId="2" borderId="0" xfId="0" applyFont="1" applyFill="1"/>
    <xf numFmtId="10" fontId="3" fillId="2" borderId="0" xfId="1" applyNumberFormat="1" applyFont="1" applyFill="1" applyAlignment="1">
      <alignment horizontal="center"/>
    </xf>
    <xf numFmtId="0" fontId="0" fillId="2" borderId="0" xfId="0" applyFill="1" applyAlignment="1">
      <alignment vertical="center"/>
    </xf>
    <xf numFmtId="0" fontId="0" fillId="0" borderId="0" xfId="0" applyAlignment="1">
      <alignment vertical="center"/>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3" fillId="2" borderId="0" xfId="0" applyFont="1" applyFill="1" applyAlignment="1">
      <alignment vertical="center"/>
    </xf>
    <xf numFmtId="0" fontId="3" fillId="2" borderId="0" xfId="0" applyFont="1" applyFill="1"/>
    <xf numFmtId="10" fontId="3" fillId="2" borderId="0" xfId="0" applyNumberFormat="1" applyFont="1" applyFill="1" applyAlignment="1">
      <alignment vertical="center"/>
    </xf>
    <xf numFmtId="17" fontId="2" fillId="2" borderId="0" xfId="0" quotePrefix="1" applyNumberFormat="1" applyFont="1" applyFill="1"/>
    <xf numFmtId="0" fontId="4" fillId="2" borderId="0" xfId="0" applyFont="1" applyFill="1"/>
    <xf numFmtId="17" fontId="4" fillId="2" borderId="0" xfId="0" quotePrefix="1" applyNumberFormat="1" applyFont="1" applyFill="1"/>
    <xf numFmtId="0" fontId="5" fillId="0" borderId="0" xfId="0" applyFont="1"/>
    <xf numFmtId="14" fontId="5" fillId="0" borderId="0" xfId="0" applyNumberFormat="1" applyFont="1"/>
    <xf numFmtId="0" fontId="6" fillId="0" borderId="0" xfId="0" applyFont="1"/>
    <xf numFmtId="0" fontId="7" fillId="0" borderId="0" xfId="0" applyFont="1"/>
    <xf numFmtId="0" fontId="7" fillId="0" borderId="1" xfId="0" applyFont="1" applyBorder="1"/>
    <xf numFmtId="14" fontId="6" fillId="0" borderId="0" xfId="0" applyNumberFormat="1" applyFont="1"/>
    <xf numFmtId="0" fontId="5" fillId="0" borderId="1" xfId="0" applyFont="1" applyBorder="1"/>
    <xf numFmtId="0" fontId="8" fillId="0" borderId="0" xfId="0" applyFont="1"/>
    <xf numFmtId="14" fontId="8" fillId="0" borderId="0" xfId="0" applyNumberFormat="1" applyFont="1"/>
    <xf numFmtId="0" fontId="7" fillId="0" borderId="1" xfId="0" applyFont="1" applyBorder="1" applyAlignment="1">
      <alignment horizontal="center"/>
    </xf>
    <xf numFmtId="0" fontId="2" fillId="2" borderId="0" xfId="0" applyFont="1" applyFill="1" applyAlignment="1">
      <alignment horizontal="center"/>
    </xf>
    <xf numFmtId="0" fontId="2" fillId="2" borderId="0" xfId="0" applyFont="1" applyFill="1" applyAlignment="1">
      <alignment horizontal="center" wrapText="1"/>
    </xf>
    <xf numFmtId="0" fontId="7" fillId="0" borderId="1" xfId="0" applyFont="1" applyBorder="1" applyAlignment="1">
      <alignment horizontal="center"/>
    </xf>
    <xf numFmtId="0" fontId="7" fillId="0" borderId="1" xfId="0" applyFont="1" applyBorder="1"/>
    <xf numFmtId="0" fontId="7" fillId="0" borderId="2" xfId="0" applyFont="1" applyBorder="1" applyAlignment="1">
      <alignment horizontal="center"/>
    </xf>
    <xf numFmtId="0" fontId="7" fillId="0" borderId="3" xfId="0" applyFont="1" applyBorder="1" applyAlignment="1">
      <alignment horizontal="center"/>
    </xf>
    <xf numFmtId="0" fontId="2" fillId="2" borderId="0" xfId="0" applyFont="1" applyFill="1" applyAlignment="1">
      <alignment horizontal="center"/>
    </xf>
    <xf numFmtId="0" fontId="3" fillId="2" borderId="0" xfId="0" applyFont="1" applyFill="1" applyAlignment="1">
      <alignment horizontal="center" wrapText="1"/>
    </xf>
    <xf numFmtId="0" fontId="2" fillId="2" borderId="0" xfId="0" applyFont="1" applyFill="1" applyAlignment="1">
      <alignment horizontal="center" wrapText="1"/>
    </xf>
    <xf numFmtId="165" fontId="5" fillId="0" borderId="1" xfId="0" applyNumberFormat="1" applyFont="1" applyBorder="1"/>
  </cellXfs>
  <cellStyles count="2">
    <cellStyle name="Normale" xfId="0" builtinId="0"/>
    <cellStyle name="Percentuale" xfId="1" builtinId="5"/>
  </cellStyles>
  <dxfs count="7">
    <dxf>
      <fill>
        <patternFill>
          <bgColor rgb="FF00B050"/>
        </patternFill>
      </fill>
    </dxf>
    <dxf>
      <font>
        <color theme="0"/>
      </font>
      <fill>
        <patternFill>
          <bgColor theme="9"/>
        </patternFill>
      </fill>
    </dxf>
    <dxf>
      <fill>
        <patternFill>
          <bgColor rgb="FF00B050"/>
        </patternFill>
      </fill>
    </dxf>
    <dxf>
      <font>
        <color theme="0"/>
      </font>
      <fill>
        <patternFill>
          <bgColor theme="9"/>
        </patternFill>
      </fill>
    </dxf>
    <dxf>
      <font>
        <color rgb="FFFF0000"/>
      </font>
    </dxf>
    <dxf>
      <font>
        <color theme="0"/>
      </font>
      <fill>
        <patternFill patternType="solid">
          <bgColor theme="9"/>
        </patternFill>
      </fill>
    </dxf>
    <dxf>
      <font>
        <color theme="0"/>
      </font>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microsoft.com/office/2017/06/relationships/rdSupportingPropertyBag" Target="richData/rdsupportingpropertybag.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06/relationships/rdSupportingPropertyBagStructure" Target="richData/rdsupportingpropertybag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ichStyles" Target="richData/richStyles.xml"/><Relationship Id="rId5" Type="http://schemas.openxmlformats.org/officeDocument/2006/relationships/styles" Target="styles.xml"/><Relationship Id="rId15" Type="http://schemas.openxmlformats.org/officeDocument/2006/relationships/calcChain" Target="calcChain.xml"/><Relationship Id="rId10" Type="http://schemas.microsoft.com/office/2017/06/relationships/rdArray" Target="richData/rdarray.xml"/><Relationship Id="rId4" Type="http://schemas.openxmlformats.org/officeDocument/2006/relationships/theme" Target="theme/theme1.xml"/><Relationship Id="rId9" Type="http://schemas.microsoft.com/office/2017/06/relationships/rdRichValueStructure" Target="richData/rdrichvaluestructure.xml"/><Relationship Id="rId14" Type="http://schemas.microsoft.com/office/2017/06/relationships/rdRichValueTypes" Target="richData/rdRichValueTyp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it-IT"/>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it-IT"/>
              <a:t>Andamento del titolo azionario Eni</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it-IT"/>
        </a:p>
      </c:txPr>
    </c:title>
    <c:autoTitleDeleted val="0"/>
    <c:plotArea>
      <c:layout/>
      <c:lineChart>
        <c:grouping val="standard"/>
        <c:varyColors val="0"/>
        <c:ser>
          <c:idx val="0"/>
          <c:order val="0"/>
          <c:spPr>
            <a:ln w="28575" cap="rnd">
              <a:solidFill>
                <a:schemeClr val="accent1"/>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13-88FE-4C7D-A916-29FF6D774C69}"/>
                </c:ext>
              </c:extLst>
            </c:dLbl>
            <c:dLbl>
              <c:idx val="2"/>
              <c:delete val="1"/>
              <c:extLst>
                <c:ext xmlns:c15="http://schemas.microsoft.com/office/drawing/2012/chart" uri="{CE6537A1-D6FC-4f65-9D91-7224C49458BB}"/>
                <c:ext xmlns:c16="http://schemas.microsoft.com/office/drawing/2014/chart" uri="{C3380CC4-5D6E-409C-BE32-E72D297353CC}">
                  <c16:uniqueId val="{00000012-88FE-4C7D-A916-29FF6D774C69}"/>
                </c:ext>
              </c:extLst>
            </c:dLbl>
            <c:dLbl>
              <c:idx val="3"/>
              <c:delete val="1"/>
              <c:extLst>
                <c:ext xmlns:c15="http://schemas.microsoft.com/office/drawing/2012/chart" uri="{CE6537A1-D6FC-4f65-9D91-7224C49458BB}"/>
                <c:ext xmlns:c16="http://schemas.microsoft.com/office/drawing/2014/chart" uri="{C3380CC4-5D6E-409C-BE32-E72D297353CC}">
                  <c16:uniqueId val="{00000001-88FE-4C7D-A916-29FF6D774C69}"/>
                </c:ext>
              </c:extLst>
            </c:dLbl>
            <c:dLbl>
              <c:idx val="5"/>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88FE-4C7D-A916-29FF6D774C69}"/>
                </c:ext>
              </c:extLst>
            </c:dLbl>
            <c:dLbl>
              <c:idx val="6"/>
              <c:delete val="1"/>
              <c:extLst>
                <c:ext xmlns:c15="http://schemas.microsoft.com/office/drawing/2012/chart" uri="{CE6537A1-D6FC-4f65-9D91-7224C49458BB}"/>
                <c:ext xmlns:c16="http://schemas.microsoft.com/office/drawing/2014/chart" uri="{C3380CC4-5D6E-409C-BE32-E72D297353CC}">
                  <c16:uniqueId val="{00000003-88FE-4C7D-A916-29FF6D774C69}"/>
                </c:ext>
              </c:extLst>
            </c:dLbl>
            <c:dLbl>
              <c:idx val="7"/>
              <c:delete val="1"/>
              <c:extLst>
                <c:ext xmlns:c15="http://schemas.microsoft.com/office/drawing/2012/chart" uri="{CE6537A1-D6FC-4f65-9D91-7224C49458BB}"/>
                <c:ext xmlns:c16="http://schemas.microsoft.com/office/drawing/2014/chart" uri="{C3380CC4-5D6E-409C-BE32-E72D297353CC}">
                  <c16:uniqueId val="{00000002-88FE-4C7D-A916-29FF6D774C69}"/>
                </c:ext>
              </c:extLst>
            </c:dLbl>
            <c:dLbl>
              <c:idx val="8"/>
              <c:delete val="1"/>
              <c:extLst>
                <c:ext xmlns:c15="http://schemas.microsoft.com/office/drawing/2012/chart" uri="{CE6537A1-D6FC-4f65-9D91-7224C49458BB}"/>
                <c:ext xmlns:c16="http://schemas.microsoft.com/office/drawing/2014/chart" uri="{C3380CC4-5D6E-409C-BE32-E72D297353CC}">
                  <c16:uniqueId val="{00000004-88FE-4C7D-A916-29FF6D774C69}"/>
                </c:ext>
              </c:extLst>
            </c:dLbl>
            <c:dLbl>
              <c:idx val="1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88FE-4C7D-A916-29FF6D774C69}"/>
                </c:ext>
              </c:extLst>
            </c:dLbl>
            <c:dLbl>
              <c:idx val="11"/>
              <c:delete val="1"/>
              <c:extLst>
                <c:ext xmlns:c15="http://schemas.microsoft.com/office/drawing/2012/chart" uri="{CE6537A1-D6FC-4f65-9D91-7224C49458BB}"/>
                <c:ext xmlns:c16="http://schemas.microsoft.com/office/drawing/2014/chart" uri="{C3380CC4-5D6E-409C-BE32-E72D297353CC}">
                  <c16:uniqueId val="{00000007-88FE-4C7D-A916-29FF6D774C69}"/>
                </c:ext>
              </c:extLst>
            </c:dLbl>
            <c:dLbl>
              <c:idx val="12"/>
              <c:delete val="1"/>
              <c:extLst>
                <c:ext xmlns:c15="http://schemas.microsoft.com/office/drawing/2012/chart" uri="{CE6537A1-D6FC-4f65-9D91-7224C49458BB}"/>
                <c:ext xmlns:c16="http://schemas.microsoft.com/office/drawing/2014/chart" uri="{C3380CC4-5D6E-409C-BE32-E72D297353CC}">
                  <c16:uniqueId val="{00000008-88FE-4C7D-A916-29FF6D774C69}"/>
                </c:ext>
              </c:extLst>
            </c:dLbl>
            <c:dLbl>
              <c:idx val="13"/>
              <c:delete val="1"/>
              <c:extLst>
                <c:ext xmlns:c15="http://schemas.microsoft.com/office/drawing/2012/chart" uri="{CE6537A1-D6FC-4f65-9D91-7224C49458BB}"/>
                <c:ext xmlns:c16="http://schemas.microsoft.com/office/drawing/2014/chart" uri="{C3380CC4-5D6E-409C-BE32-E72D297353CC}">
                  <c16:uniqueId val="{00000009-88FE-4C7D-A916-29FF6D774C69}"/>
                </c:ext>
              </c:extLst>
            </c:dLbl>
            <c:dLbl>
              <c:idx val="14"/>
              <c:delete val="1"/>
              <c:extLst>
                <c:ext xmlns:c15="http://schemas.microsoft.com/office/drawing/2012/chart" uri="{CE6537A1-D6FC-4f65-9D91-7224C49458BB}"/>
                <c:ext xmlns:c16="http://schemas.microsoft.com/office/drawing/2014/chart" uri="{C3380CC4-5D6E-409C-BE32-E72D297353CC}">
                  <c16:uniqueId val="{0000000B-88FE-4C7D-A916-29FF6D774C69}"/>
                </c:ext>
              </c:extLst>
            </c:dLbl>
            <c:dLbl>
              <c:idx val="15"/>
              <c:delete val="1"/>
              <c:extLst>
                <c:ext xmlns:c15="http://schemas.microsoft.com/office/drawing/2012/chart" uri="{CE6537A1-D6FC-4f65-9D91-7224C49458BB}"/>
                <c:ext xmlns:c16="http://schemas.microsoft.com/office/drawing/2014/chart" uri="{C3380CC4-5D6E-409C-BE32-E72D297353CC}">
                  <c16:uniqueId val="{0000000A-88FE-4C7D-A916-29FF6D774C69}"/>
                </c:ext>
              </c:extLst>
            </c:dLbl>
            <c:dLbl>
              <c:idx val="16"/>
              <c:delete val="1"/>
              <c:extLst>
                <c:ext xmlns:c15="http://schemas.microsoft.com/office/drawing/2012/chart" uri="{CE6537A1-D6FC-4f65-9D91-7224C49458BB}"/>
                <c:ext xmlns:c16="http://schemas.microsoft.com/office/drawing/2014/chart" uri="{C3380CC4-5D6E-409C-BE32-E72D297353CC}">
                  <c16:uniqueId val="{0000000D-88FE-4C7D-A916-29FF6D774C69}"/>
                </c:ext>
              </c:extLst>
            </c:dLbl>
            <c:dLbl>
              <c:idx val="17"/>
              <c:delete val="1"/>
              <c:extLst>
                <c:ext xmlns:c15="http://schemas.microsoft.com/office/drawing/2012/chart" uri="{CE6537A1-D6FC-4f65-9D91-7224C49458BB}"/>
                <c:ext xmlns:c16="http://schemas.microsoft.com/office/drawing/2014/chart" uri="{C3380CC4-5D6E-409C-BE32-E72D297353CC}">
                  <c16:uniqueId val="{0000000C-88FE-4C7D-A916-29FF6D774C69}"/>
                </c:ext>
              </c:extLst>
            </c:dLbl>
            <c:dLbl>
              <c:idx val="19"/>
              <c:delete val="1"/>
              <c:extLst>
                <c:ext xmlns:c15="http://schemas.microsoft.com/office/drawing/2012/chart" uri="{CE6537A1-D6FC-4f65-9D91-7224C49458BB}"/>
                <c:ext xmlns:c16="http://schemas.microsoft.com/office/drawing/2014/chart" uri="{C3380CC4-5D6E-409C-BE32-E72D297353CC}">
                  <c16:uniqueId val="{0000000E-88FE-4C7D-A916-29FF6D774C69}"/>
                </c:ext>
              </c:extLst>
            </c:dLbl>
            <c:dLbl>
              <c:idx val="20"/>
              <c:delete val="1"/>
              <c:extLst>
                <c:ext xmlns:c15="http://schemas.microsoft.com/office/drawing/2012/chart" uri="{CE6537A1-D6FC-4f65-9D91-7224C49458BB}"/>
                <c:ext xmlns:c16="http://schemas.microsoft.com/office/drawing/2014/chart" uri="{C3380CC4-5D6E-409C-BE32-E72D297353CC}">
                  <c16:uniqueId val="{0000000F-88FE-4C7D-A916-29FF6D774C69}"/>
                </c:ext>
              </c:extLst>
            </c:dLbl>
            <c:dLbl>
              <c:idx val="21"/>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88FE-4C7D-A916-29FF6D774C69}"/>
                </c:ext>
              </c:extLst>
            </c:dLbl>
            <c:dLbl>
              <c:idx val="22"/>
              <c:delete val="1"/>
              <c:extLst>
                <c:ext xmlns:c15="http://schemas.microsoft.com/office/drawing/2012/chart" uri="{CE6537A1-D6FC-4f65-9D91-7224C49458BB}"/>
                <c:ext xmlns:c16="http://schemas.microsoft.com/office/drawing/2014/chart" uri="{C3380CC4-5D6E-409C-BE32-E72D297353CC}">
                  <c16:uniqueId val="{00000011-88FE-4C7D-A916-29FF6D774C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it-IT"/>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'Recupero dei valori di chiusura'!$C$9:$C$31</c:f>
              <c:numCache>
                <c:formatCode>d/m;@</c:formatCode>
                <c:ptCount val="23"/>
                <c:pt idx="0">
                  <c:v>45566</c:v>
                </c:pt>
                <c:pt idx="1">
                  <c:v>45567</c:v>
                </c:pt>
                <c:pt idx="2">
                  <c:v>45568</c:v>
                </c:pt>
                <c:pt idx="3">
                  <c:v>45569</c:v>
                </c:pt>
                <c:pt idx="4">
                  <c:v>45572</c:v>
                </c:pt>
                <c:pt idx="5">
                  <c:v>45573</c:v>
                </c:pt>
                <c:pt idx="6">
                  <c:v>45574</c:v>
                </c:pt>
                <c:pt idx="7">
                  <c:v>45575</c:v>
                </c:pt>
                <c:pt idx="8">
                  <c:v>45576</c:v>
                </c:pt>
                <c:pt idx="9">
                  <c:v>45579</c:v>
                </c:pt>
                <c:pt idx="10">
                  <c:v>45580</c:v>
                </c:pt>
                <c:pt idx="11">
                  <c:v>45581</c:v>
                </c:pt>
                <c:pt idx="12">
                  <c:v>45582</c:v>
                </c:pt>
                <c:pt idx="13">
                  <c:v>45583</c:v>
                </c:pt>
                <c:pt idx="14">
                  <c:v>45586</c:v>
                </c:pt>
                <c:pt idx="15">
                  <c:v>45587</c:v>
                </c:pt>
                <c:pt idx="16">
                  <c:v>45588</c:v>
                </c:pt>
                <c:pt idx="17">
                  <c:v>45589</c:v>
                </c:pt>
                <c:pt idx="18">
                  <c:v>45590</c:v>
                </c:pt>
                <c:pt idx="19">
                  <c:v>45593</c:v>
                </c:pt>
                <c:pt idx="20">
                  <c:v>45594</c:v>
                </c:pt>
                <c:pt idx="21">
                  <c:v>45595</c:v>
                </c:pt>
                <c:pt idx="22">
                  <c:v>45596</c:v>
                </c:pt>
              </c:numCache>
            </c:numRef>
          </c:cat>
          <c:val>
            <c:numRef>
              <c:f>'Recupero dei valori di chiusura'!$D$9:$D$31</c:f>
              <c:numCache>
                <c:formatCode>_([$€-2]\ * #,##0.00_);_([$€-2]\ * \(#,##0.00\);_([$€-2]\ * "-"??_);_(@_)</c:formatCode>
                <c:ptCount val="23"/>
                <c:pt idx="0">
                  <c:v>13.89</c:v>
                </c:pt>
                <c:pt idx="1">
                  <c:v>14.118</c:v>
                </c:pt>
                <c:pt idx="2">
                  <c:v>14.106</c:v>
                </c:pt>
                <c:pt idx="3">
                  <c:v>14.324</c:v>
                </c:pt>
                <c:pt idx="4">
                  <c:v>14.504</c:v>
                </c:pt>
                <c:pt idx="5">
                  <c:v>14.194000000000001</c:v>
                </c:pt>
                <c:pt idx="6">
                  <c:v>14.166</c:v>
                </c:pt>
                <c:pt idx="7">
                  <c:v>14.262</c:v>
                </c:pt>
                <c:pt idx="8">
                  <c:v>14.321999999999999</c:v>
                </c:pt>
                <c:pt idx="9">
                  <c:v>14.353999999999999</c:v>
                </c:pt>
                <c:pt idx="10">
                  <c:v>13.964</c:v>
                </c:pt>
                <c:pt idx="11">
                  <c:v>14.036</c:v>
                </c:pt>
                <c:pt idx="12">
                  <c:v>14.162000000000001</c:v>
                </c:pt>
                <c:pt idx="13">
                  <c:v>14.102</c:v>
                </c:pt>
                <c:pt idx="14">
                  <c:v>14.256</c:v>
                </c:pt>
                <c:pt idx="15">
                  <c:v>14.278</c:v>
                </c:pt>
                <c:pt idx="16">
                  <c:v>14.18</c:v>
                </c:pt>
                <c:pt idx="17">
                  <c:v>14.226000000000001</c:v>
                </c:pt>
                <c:pt idx="18">
                  <c:v>14.428000000000001</c:v>
                </c:pt>
                <c:pt idx="19">
                  <c:v>14.194000000000001</c:v>
                </c:pt>
                <c:pt idx="20">
                  <c:v>14.036</c:v>
                </c:pt>
                <c:pt idx="21">
                  <c:v>13.992000000000001</c:v>
                </c:pt>
                <c:pt idx="22">
                  <c:v>14.012</c:v>
                </c:pt>
              </c:numCache>
            </c:numRef>
          </c:val>
          <c:smooth val="0"/>
          <c:extLst>
            <c:ext xmlns:c16="http://schemas.microsoft.com/office/drawing/2014/chart" uri="{C3380CC4-5D6E-409C-BE32-E72D297353CC}">
              <c16:uniqueId val="{00000000-88FE-4C7D-A916-29FF6D774C69}"/>
            </c:ext>
          </c:extLst>
        </c:ser>
        <c:dLbls>
          <c:showLegendKey val="0"/>
          <c:showVal val="0"/>
          <c:showCatName val="0"/>
          <c:showSerName val="0"/>
          <c:showPercent val="0"/>
          <c:showBubbleSize val="0"/>
        </c:dLbls>
        <c:smooth val="0"/>
        <c:axId val="965612720"/>
        <c:axId val="965614160"/>
      </c:lineChart>
      <c:dateAx>
        <c:axId val="965612720"/>
        <c:scaling>
          <c:orientation val="minMax"/>
        </c:scaling>
        <c:delete val="0"/>
        <c:axPos val="b"/>
        <c:numFmt formatCode="d/m;@"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it-IT"/>
          </a:p>
        </c:txPr>
        <c:crossAx val="965614160"/>
        <c:crosses val="autoZero"/>
        <c:auto val="1"/>
        <c:lblOffset val="100"/>
        <c:baseTimeUnit val="days"/>
      </c:dateAx>
      <c:valAx>
        <c:axId val="965614160"/>
        <c:scaling>
          <c:orientation val="minMax"/>
        </c:scaling>
        <c:delete val="0"/>
        <c:axPos val="l"/>
        <c:majorGridlines>
          <c:spPr>
            <a:ln w="9525" cap="flat" cmpd="sng" algn="ctr">
              <a:solidFill>
                <a:schemeClr val="tx1">
                  <a:lumMod val="15000"/>
                  <a:lumOff val="85000"/>
                </a:schemeClr>
              </a:solidFill>
              <a:round/>
            </a:ln>
            <a:effectLst/>
          </c:spPr>
        </c:majorGridlines>
        <c:numFmt formatCode="_-[$€-2]\ * #,##0.0_-;\-[$€-2]\ * #,##0.0_-;_-[$€-2]\ *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it-IT"/>
          </a:p>
        </c:txPr>
        <c:crossAx val="965612720"/>
        <c:crosses val="autoZero"/>
        <c:crossBetween val="between"/>
        <c:majorUnit val="0.5"/>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it-IT"/>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xdr:col>
      <xdr:colOff>228600</xdr:colOff>
      <xdr:row>1</xdr:row>
      <xdr:rowOff>76200</xdr:rowOff>
    </xdr:from>
    <xdr:to>
      <xdr:col>6</xdr:col>
      <xdr:colOff>523875</xdr:colOff>
      <xdr:row>6</xdr:row>
      <xdr:rowOff>76200</xdr:rowOff>
    </xdr:to>
    <xdr:sp macro="" textlink="">
      <xdr:nvSpPr>
        <xdr:cNvPr id="2" name="CasellaDiTesto 1">
          <a:extLst>
            <a:ext uri="{FF2B5EF4-FFF2-40B4-BE49-F238E27FC236}">
              <a16:creationId xmlns:a16="http://schemas.microsoft.com/office/drawing/2014/main" id="{94B59BBE-F5B2-C986-E0A2-F2E1094F27F3}"/>
            </a:ext>
          </a:extLst>
        </xdr:cNvPr>
        <xdr:cNvSpPr txBox="1"/>
      </xdr:nvSpPr>
      <xdr:spPr>
        <a:xfrm>
          <a:off x="3895725" y="266700"/>
          <a:ext cx="2733675" cy="9525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latin typeface="+mn-lt"/>
              <a:ea typeface="+mn-lt"/>
              <a:cs typeface="+mn-lt"/>
            </a:rPr>
            <a:t>Inserendo i nomi delle aziende Eni, Unicredit ecc.  e selezionando "Dati" e poi "Azioni", Excel identifica i nomi come titoli azionari.</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952500</xdr:colOff>
      <xdr:row>0</xdr:row>
      <xdr:rowOff>180975</xdr:rowOff>
    </xdr:from>
    <xdr:to>
      <xdr:col>9</xdr:col>
      <xdr:colOff>1047750</xdr:colOff>
      <xdr:row>4</xdr:row>
      <xdr:rowOff>123825</xdr:rowOff>
    </xdr:to>
    <xdr:sp macro="" textlink="">
      <xdr:nvSpPr>
        <xdr:cNvPr id="2" name="CasellaDiTesto 1">
          <a:extLst>
            <a:ext uri="{FF2B5EF4-FFF2-40B4-BE49-F238E27FC236}">
              <a16:creationId xmlns:a16="http://schemas.microsoft.com/office/drawing/2014/main" id="{EF1400BA-61B8-CECD-B333-A91005E8D361}"/>
            </a:ext>
          </a:extLst>
        </xdr:cNvPr>
        <xdr:cNvSpPr txBox="1"/>
      </xdr:nvSpPr>
      <xdr:spPr>
        <a:xfrm>
          <a:off x="7572375" y="180975"/>
          <a:ext cx="3838575" cy="70485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u="none" strike="noStrike">
              <a:solidFill>
                <a:srgbClr val="000000"/>
              </a:solidFill>
              <a:latin typeface="Aptos Display" panose="020B0004020202020204" pitchFamily="34" charset="0"/>
            </a:rPr>
            <a:t>Con la funzione CRONOLOGIA.AZIONI è possibile creare una tabella di dati di chiusura (o altre informazioni). </a:t>
          </a:r>
        </a:p>
        <a:p>
          <a:pPr marL="0" indent="0" algn="l"/>
          <a:r>
            <a:rPr lang="en-US" sz="1100" u="none" strike="noStrike">
              <a:solidFill>
                <a:srgbClr val="000000"/>
              </a:solidFill>
              <a:latin typeface="Aptos Display" panose="020B0004020202020204" pitchFamily="34" charset="0"/>
            </a:rPr>
            <a:t>Qui si è scelto l'intervallo di tempo indicato nella colonna A</a:t>
          </a:r>
        </a:p>
      </xdr:txBody>
    </xdr:sp>
    <xdr:clientData/>
  </xdr:twoCellAnchor>
  <xdr:twoCellAnchor>
    <xdr:from>
      <xdr:col>4</xdr:col>
      <xdr:colOff>571500</xdr:colOff>
      <xdr:row>11</xdr:row>
      <xdr:rowOff>7620</xdr:rowOff>
    </xdr:from>
    <xdr:to>
      <xdr:col>8</xdr:col>
      <xdr:colOff>525780</xdr:colOff>
      <xdr:row>30</xdr:row>
      <xdr:rowOff>80010</xdr:rowOff>
    </xdr:to>
    <xdr:graphicFrame macro="">
      <xdr:nvGraphicFramePr>
        <xdr:cNvPr id="3" name="Grafico 2">
          <a:extLst>
            <a:ext uri="{FF2B5EF4-FFF2-40B4-BE49-F238E27FC236}">
              <a16:creationId xmlns:a16="http://schemas.microsoft.com/office/drawing/2014/main" id="{33FE6C92-3000-C0CA-F087-E27617ECF52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8</xdr:col>
      <xdr:colOff>447675</xdr:colOff>
      <xdr:row>5</xdr:row>
      <xdr:rowOff>0</xdr:rowOff>
    </xdr:from>
    <xdr:to>
      <xdr:col>14</xdr:col>
      <xdr:colOff>57150</xdr:colOff>
      <xdr:row>8</xdr:row>
      <xdr:rowOff>238125</xdr:rowOff>
    </xdr:to>
    <xdr:sp macro="" textlink="">
      <xdr:nvSpPr>
        <xdr:cNvPr id="2" name="CasellaDiTesto 1">
          <a:extLst>
            <a:ext uri="{FF2B5EF4-FFF2-40B4-BE49-F238E27FC236}">
              <a16:creationId xmlns:a16="http://schemas.microsoft.com/office/drawing/2014/main" id="{50F1BD93-DE4C-E9F3-194F-29FC511C0EF9}"/>
            </a:ext>
          </a:extLst>
        </xdr:cNvPr>
        <xdr:cNvSpPr txBox="1"/>
      </xdr:nvSpPr>
      <xdr:spPr>
        <a:xfrm>
          <a:off x="5124450" y="1181100"/>
          <a:ext cx="3267075" cy="9525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latin typeface="Aptos Display" panose="020B0004020202020204" pitchFamily="34" charset="0"/>
            </a:rPr>
            <a:t>Per ogni titolo azionario è stata inserita </a:t>
          </a:r>
          <a:r>
            <a:rPr lang="en-US" sz="1100" b="0" i="0" u="none" strike="noStrike">
              <a:solidFill>
                <a:srgbClr val="000000"/>
              </a:solidFill>
              <a:latin typeface="Aptos Display" panose="020B0004020202020204" pitchFamily="34" charset="0"/>
            </a:rPr>
            <a:t>nella colonna D </a:t>
          </a:r>
          <a:r>
            <a:rPr lang="en-US" sz="1100">
              <a:latin typeface="Aptos Display" panose="020B0004020202020204" pitchFamily="34" charset="0"/>
            </a:rPr>
            <a:t>una "Sparkline" con la formattazione che prevede evidenza del punto massimo e minimo</a:t>
          </a:r>
          <a:r>
            <a:rPr lang="en-US" sz="1100" b="0" i="0" u="none" strike="noStrike">
              <a:solidFill>
                <a:srgbClr val="000000"/>
              </a:solidFill>
              <a:latin typeface="Aptos Display" panose="020B0004020202020204" pitchFamily="34" charset="0"/>
            </a:rPr>
            <a:t>.</a:t>
          </a:r>
        </a:p>
        <a:p>
          <a:pPr marL="0" indent="0" algn="l"/>
          <a:r>
            <a:rPr lang="en-US" sz="1100" b="0" i="0" u="none" strike="noStrike">
              <a:solidFill>
                <a:srgbClr val="000000"/>
              </a:solidFill>
              <a:latin typeface="Aptos Display" panose="020B0004020202020204" pitchFamily="34" charset="0"/>
            </a:rPr>
            <a:t>La sparkline prende i dati dal f</a:t>
          </a:r>
          <a:r>
            <a:rPr lang="en-US" sz="1100">
              <a:latin typeface="Aptos Display" panose="020B0004020202020204" pitchFamily="34" charset="0"/>
            </a:rPr>
            <a:t>o</a:t>
          </a:r>
          <a:r>
            <a:rPr lang="en-US" sz="1100" b="0" i="0" u="none" strike="noStrike">
              <a:solidFill>
                <a:srgbClr val="000000"/>
              </a:solidFill>
              <a:latin typeface="Aptos Display" panose="020B0004020202020204" pitchFamily="34" charset="0"/>
            </a:rPr>
            <a:t>glio "Recupero dei valori di chiusura".</a:t>
          </a:r>
        </a:p>
      </xdr:txBody>
    </xdr:sp>
    <xdr:clientData/>
  </xdr:twoCellAnchor>
  <xdr:twoCellAnchor>
    <xdr:from>
      <xdr:col>8</xdr:col>
      <xdr:colOff>438150</xdr:colOff>
      <xdr:row>9</xdr:row>
      <xdr:rowOff>200025</xdr:rowOff>
    </xdr:from>
    <xdr:to>
      <xdr:col>14</xdr:col>
      <xdr:colOff>38100</xdr:colOff>
      <xdr:row>13</xdr:row>
      <xdr:rowOff>171450</xdr:rowOff>
    </xdr:to>
    <xdr:sp macro="" textlink="">
      <xdr:nvSpPr>
        <xdr:cNvPr id="3" name="CasellaDiTesto 2">
          <a:extLst>
            <a:ext uri="{FF2B5EF4-FFF2-40B4-BE49-F238E27FC236}">
              <a16:creationId xmlns:a16="http://schemas.microsoft.com/office/drawing/2014/main" id="{1E1C4F94-62EE-F721-A34C-392D3F35FA97}"/>
            </a:ext>
            <a:ext uri="{147F2762-F138-4A5C-976F-8EAC2B608ADB}">
              <a16:predDERef xmlns:a16="http://schemas.microsoft.com/office/drawing/2014/main" pred="{50F1BD93-DE4C-E9F3-194F-29FC511C0EF9}"/>
            </a:ext>
          </a:extLst>
        </xdr:cNvPr>
        <xdr:cNvSpPr txBox="1"/>
      </xdr:nvSpPr>
      <xdr:spPr>
        <a:xfrm>
          <a:off x="5114925" y="2343150"/>
          <a:ext cx="3257550" cy="9525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b="0" i="0" u="none" strike="noStrike">
              <a:solidFill>
                <a:srgbClr val="000000"/>
              </a:solidFill>
              <a:latin typeface="Aptos Display" panose="020B0004020202020204" pitchFamily="34" charset="0"/>
            </a:rPr>
            <a:t>N</a:t>
          </a:r>
          <a:r>
            <a:rPr lang="en-US" sz="1100">
              <a:latin typeface="Aptos Display" panose="020B0004020202020204" pitchFamily="34" charset="0"/>
            </a:rPr>
            <a:t>ella colonna F sono stati riportati i valori di chiusura del</a:t>
          </a:r>
          <a:r>
            <a:rPr lang="en-US" sz="1100" b="0" i="0" u="none" strike="noStrike">
              <a:solidFill>
                <a:srgbClr val="000000"/>
              </a:solidFill>
              <a:latin typeface="Aptos Display" panose="020B0004020202020204" pitchFamily="34" charset="0"/>
            </a:rPr>
            <a:t>l'ultimo giorno del </a:t>
          </a:r>
          <a:r>
            <a:rPr lang="en-US" sz="1100">
              <a:latin typeface="Aptos Display" panose="020B0004020202020204" pitchFamily="34" charset="0"/>
            </a:rPr>
            <a:t>periodo e l'andamento nel mese in percentuale </a:t>
          </a:r>
          <a:r>
            <a:rPr lang="en-US" sz="1100" b="0" i="0" u="none" strike="noStrike">
              <a:solidFill>
                <a:srgbClr val="000000"/>
              </a:solidFill>
              <a:latin typeface="Aptos Display" panose="020B0004020202020204" pitchFamily="34" charset="0"/>
            </a:rPr>
            <a:t>(sempre ricavati dal foglio</a:t>
          </a:r>
        </a:p>
        <a:p>
          <a:pPr marL="0" indent="0" algn="l"/>
          <a:r>
            <a:rPr lang="en-US" sz="1100" b="0" i="0" u="none" strike="noStrike">
              <a:solidFill>
                <a:srgbClr val="000000"/>
              </a:solidFill>
              <a:latin typeface="Aptos Display" panose="020B0004020202020204" pitchFamily="34" charset="0"/>
            </a:rPr>
            <a:t> "Recupero dei valori di chiusura"</a:t>
          </a:r>
        </a:p>
        <a:p>
          <a:pPr marL="0" indent="0" algn="l"/>
          <a:endParaRPr lang="en-US" sz="1100">
            <a:latin typeface="Aptos Display" panose="020B0004020202020204" pitchFamily="34" charset="0"/>
          </a:endParaRPr>
        </a:p>
      </xdr:txBody>
    </xdr:sp>
    <xdr:clientData/>
  </xdr:twoCellAnchor>
  <xdr:twoCellAnchor>
    <xdr:from>
      <xdr:col>8</xdr:col>
      <xdr:colOff>419100</xdr:colOff>
      <xdr:row>15</xdr:row>
      <xdr:rowOff>66675</xdr:rowOff>
    </xdr:from>
    <xdr:to>
      <xdr:col>14</xdr:col>
      <xdr:colOff>38100</xdr:colOff>
      <xdr:row>17</xdr:row>
      <xdr:rowOff>133350</xdr:rowOff>
    </xdr:to>
    <xdr:sp macro="" textlink="">
      <xdr:nvSpPr>
        <xdr:cNvPr id="4" name="CasellaDiTesto 3">
          <a:extLst>
            <a:ext uri="{FF2B5EF4-FFF2-40B4-BE49-F238E27FC236}">
              <a16:creationId xmlns:a16="http://schemas.microsoft.com/office/drawing/2014/main" id="{7EB782BE-BC1B-DDE9-D6EA-1B8EA1E64A7F}"/>
            </a:ext>
            <a:ext uri="{147F2762-F138-4A5C-976F-8EAC2B608ADB}">
              <a16:predDERef xmlns:a16="http://schemas.microsoft.com/office/drawing/2014/main" pred="{1E1C4F94-62EE-F721-A34C-392D3F35FA97}"/>
            </a:ext>
          </a:extLst>
        </xdr:cNvPr>
        <xdr:cNvSpPr txBox="1"/>
      </xdr:nvSpPr>
      <xdr:spPr>
        <a:xfrm>
          <a:off x="5095875" y="3619500"/>
          <a:ext cx="3276600" cy="495300"/>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US" sz="1100">
              <a:latin typeface="Aptos Display" panose="020B0004020202020204" pitchFamily="34" charset="0"/>
            </a:rPr>
            <a:t>Le caselle con le percentuali sono colore in funzione delle regole stabilite in Formattazione condizionale</a:t>
          </a:r>
        </a:p>
      </xdr:txBody>
    </xdr:sp>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type name="_linkedentity">
      <keyFlags>
        <key name="%cvi">
          <flag name="ShowInCardView" value="0"/>
          <flag name="ShowInDotNotation" value="0"/>
          <flag name="ShowInAutoComplete" value="0"/>
          <flag name="ExcludeFromCalcComparison" value="1"/>
        </key>
      </keyFlags>
    </type>
    <type name="_linkedentitycore">
      <keyFlags>
        <key name="%EntityServiceId">
          <flag name="ShowInCardView" value="0"/>
          <flag name="ShowInDotNotation" value="0"/>
          <flag name="ShowInAutoComplete" value="0"/>
        </key>
        <key name="%EntitySubDomainId">
          <flag name="ShowInCardView" value="0"/>
          <flag name="ShowInDotNotation" value="0"/>
          <flag name="ShowInAutoComplete" value="0"/>
        </key>
        <key name="%EntityCulture">
          <flag name="ShowInCardView" value="0"/>
          <flag name="ShowInDotNotation" value="0"/>
          <flag name="ShowInAutoComplete" value="0"/>
        </key>
        <key name="%EntityId">
          <flag name="ShowInCardView" value="0"/>
          <flag name="ShowInDotNotation" value="0"/>
          <flag name="ShowInAutoComplete" value="0"/>
        </key>
        <key name="%IsRefreshable">
          <flag name="ShowInCardView" value="0"/>
          <flag name="ShowInAutoComplete" value="0"/>
          <flag name="ExcludeFromCalcComparison" value="1"/>
        </key>
        <key name="%ProviderInfo">
          <flag name="ShowInCardView" value="0"/>
          <flag name="ShowInDotNotation" value="0"/>
          <flag name="ShowInAutoComplete" value="0"/>
        </key>
        <key name="%DataProviderExternalLinkLogo">
          <flag name="ShowInCardView" value="0"/>
          <flag name="ShowInDotNotation" value="0"/>
          <flag name="ShowInAutoComplete" value="0"/>
        </key>
        <key name="%DataProviderExternalLink">
          <flag name="ShowInCardView" value="0"/>
          <flag name="ShowInDotNotation" value="0"/>
          <flag name="ShowInAutoComplete" value="0"/>
        </key>
        <key name="%OutdatedReason">
          <flag name="ShowInCardView" value="0"/>
          <flag name="ShowInDotNotation" value="0"/>
          <flag name="ShowInAutoComplete" value="0"/>
          <flag name="ExcludeFromCalcComparison" value="1"/>
        </key>
      </keyFlags>
    </type>
  </types>
</rvTypesInfo>
</file>

<file path=xl/richData/rdarray.xml><?xml version="1.0" encoding="utf-8"?>
<arrayData xmlns="http://schemas.microsoft.com/office/spreadsheetml/2017/richdata2" count="8">
  <a r="1" c="23">
    <v t="i">0</v>
    <v t="i">1</v>
    <v t="i">2</v>
    <v t="i">3</v>
    <v t="i">6</v>
    <v t="i">7</v>
    <v t="i">8</v>
    <v t="i">9</v>
    <v t="i">10</v>
    <v t="i">13</v>
    <v t="i">14</v>
    <v t="i">15</v>
    <v t="i">16</v>
    <v t="i">17</v>
    <v t="i">20</v>
    <v t="i">21</v>
    <v t="i">22</v>
    <v t="i">23</v>
    <v t="i">24</v>
    <v t="i">27</v>
    <v t="i">28</v>
    <v t="i">29</v>
    <v t="i">30</v>
  </a>
  <a r="1" c="23">
    <v>5.3419999999999996</v>
    <v>5.2119999999999997</v>
    <v>5.19</v>
    <v>5.2880000000000003</v>
    <v>5.3239999999999998</v>
    <v>5.28</v>
    <v>5.3680000000000003</v>
    <v>5.3220000000000001</v>
    <v>5.3220000000000001</v>
    <v>5.3659999999999997</v>
    <v>5.27</v>
    <v>5.3319999999999999</v>
    <v>5.3460000000000001</v>
    <v>5.3380000000000001</v>
    <v>5.258</v>
    <v>5.27</v>
    <v>5.2439999999999998</v>
    <v>5.1520000000000001</v>
    <v>5.1719999999999997</v>
    <v>5.1580000000000004</v>
    <v>5.0659999999999998</v>
    <v>5.0979999999999999</v>
    <v>5.0259999999999998</v>
  </a>
  <a r="1" c="23">
    <v>38.28</v>
    <v>37.69</v>
    <v>37.700000000000003</v>
    <v>38.82</v>
    <v>39.369999999999997</v>
    <v>39.204999999999998</v>
    <v>39.375</v>
    <v>40</v>
    <v>40.08</v>
    <v>40.229999999999997</v>
    <v>40.24</v>
    <v>40.305</v>
    <v>40.734999999999999</v>
    <v>40.825000000000003</v>
    <v>40.549999999999997</v>
    <v>40.325000000000003</v>
    <v>40.255000000000003</v>
    <v>40.06</v>
    <v>40.155000000000001</v>
    <v>40.72</v>
    <v>41.055</v>
    <v>41.015000000000001</v>
    <v>40.68</v>
  </a>
  <a r="1" c="23">
    <v>13.89</v>
    <v>14.118</v>
    <v>14.106</v>
    <v>14.324</v>
    <v>14.504</v>
    <v>14.194000000000001</v>
    <v>14.166</v>
    <v>14.262</v>
    <v>14.321999999999999</v>
    <v>14.353999999999999</v>
    <v>13.964</v>
    <v>14.036</v>
    <v>14.162000000000001</v>
    <v>14.102</v>
    <v>14.256</v>
    <v>14.278</v>
    <v>14.18</v>
    <v>14.226000000000001</v>
    <v>14.428000000000001</v>
    <v>14.194000000000001</v>
    <v>14.036</v>
    <v>13.992000000000001</v>
    <v>14.012</v>
  </a>
  <a r="1" c="23">
    <v>7.2210000000000001</v>
    <v>7.1120000000000001</v>
    <v>6.984</v>
    <v>6.9550000000000001</v>
    <v>6.94</v>
    <v>6.9770000000000003</v>
    <v>7.0010000000000003</v>
    <v>6.9820000000000002</v>
    <v>7.0659999999999998</v>
    <v>7.1760000000000002</v>
    <v>7.2089999999999996</v>
    <v>7.2850000000000001</v>
    <v>7.32</v>
    <v>7.3319999999999999</v>
    <v>7.3369999999999997</v>
    <v>7.17</v>
    <v>7.1769999999999996</v>
    <v>7.2009999999999996</v>
    <v>7.1879999999999997</v>
    <v>7.2080000000000002</v>
    <v>7.1379999999999999</v>
    <v>7.0810000000000004</v>
    <v>6.97</v>
  </a>
  <a r="1" c="23">
    <v>51.1</v>
    <v>49.94</v>
    <v>49.5</v>
    <v>51.85</v>
    <v>53</v>
    <v>52.1</v>
    <v>52.75</v>
    <v>52.1</v>
    <v>52.55</v>
    <v>54.1</v>
    <v>53.4</v>
    <v>53.55</v>
    <v>54.5</v>
    <v>54.2</v>
    <v>53.75</v>
    <v>53.35</v>
    <v>53.7</v>
    <v>53.8</v>
    <v>53.75</v>
    <v>54.1</v>
    <v>53.85</v>
    <v>53.1</v>
    <v>52.1</v>
  </a>
  <a r="1" c="23">
    <v>413.9</v>
    <v>415</v>
    <v>406.5</v>
    <v>409.6</v>
    <v>410.1</v>
    <v>417</v>
    <v>419.3</v>
    <v>416</v>
    <v>426.8</v>
    <v>437.2</v>
    <v>435.4</v>
    <v>433.9</v>
    <v>443.2</v>
    <v>443.3</v>
    <v>441</v>
    <v>443.7</v>
    <v>446.7</v>
    <v>446.2</v>
    <v>450.1</v>
    <v>453.2</v>
    <v>451.9</v>
    <v>443.8</v>
    <v>439.8</v>
  </a>
  <a r="1" c="23">
    <v>3.7355</v>
    <v>3.7160000000000002</v>
    <v>3.6859999999999999</v>
    <v>3.7635000000000001</v>
    <v>3.8029999999999999</v>
    <v>3.786</v>
    <v>3.8079999999999998</v>
    <v>3.85</v>
    <v>3.891</v>
    <v>3.9224999999999999</v>
    <v>3.9304999999999999</v>
    <v>3.92</v>
    <v>3.9704999999999999</v>
    <v>4</v>
    <v>3.9645000000000001</v>
    <v>3.931</v>
    <v>3.8839999999999999</v>
    <v>3.8795000000000002</v>
    <v>3.8759999999999999</v>
    <v>3.9264999999999999</v>
    <v>3.9729999999999999</v>
    <v>3.9445000000000001</v>
    <v>3.9369999999999998</v>
  </a>
</arrayData>
</file>

<file path=xl/richData/rdrichvalue.xml><?xml version="1.0" encoding="utf-8"?>
<rvData xmlns="http://schemas.microsoft.com/office/spreadsheetml/2017/richdata" count="204">
  <rv s="0">
    <v>https://www.bing.com/financeapi/forcetrigger?t=ajezf2&amp;q=XMIL%3aENI&amp;form=skydnc</v>
    <v>Learn more on Bing</v>
  </rv>
  <rv s="1">
    <v>it-IT</v>
    <v>ajezf2</v>
    <v>268435456</v>
    <v>1</v>
    <v>Con tecnologia Refinitiv</v>
    <v>0</v>
    <v>1</v>
    <v>Eni S.p.A. (XMIL:ENI)</v>
    <v>3</v>
    <v>4</v>
    <v>Finance</v>
    <v>5</v>
    <v>15.244</v>
    <v>3146765000</v>
    <v>1.1266</v>
    <v>47906350000</v>
    <v>15.18</v>
    <v>Eni S.P.A. (ENI) è una società, con sede in Italia, impegnata nella produzione, promozione, ed esplorazione di idrocarburi, per la fornitura e la commercializzazione di gas, il gas naturale liquefatto (GNL) e di potere, raffinazione e commercializzazione di prodotti petroliferi, produzione e commercializzazione di prodotti petrolchimici, materie plastiche e elastomeri e commercio di materie prime. I segmenti della società includono Esplorazione e Produzione, Gas e Energia, Raffinazione e Commercializzazione. Il suo segmento Esplorazione e Produzione si occupa dell‘esplorazione di petrolio e gas naturale e della produzione e promozione di giacimenti, nonché della gestione di GNL in oltre 40 paesi, come l'Italia, Libia, Egitto, Norvegia, Regno Unito, Angola, Congo, Nigeria, Stati Uniti, Kazakhstan, Algeria, Australia, Venezuela, Iraq, Ghana e Mozambico. Il segmento Gas e Energia della società si occupa della fornitura, negoziazione e commercializzazione di gas, impianti di GNL e elettricità, attività di trasporto internazionale del gas e di commodity trading e derivati.</v>
    <v>32356</v>
    <v>Borsa Italiana</v>
    <v>XMIL</v>
    <v>0</v>
    <v>15.311999999999999</v>
    <v>15.34</v>
    <v>15.173999999999999</v>
    <v>11.01</v>
    <v>Eni S.p.A.</v>
    <v>Eni S.p.A.</v>
    <v>45898.588062175782</v>
    <v>19.0855</v>
    <v>15.276</v>
    <v>Piazza Ezio Vanoni, 1, SAN DONATO MILANESE, MILANO, 20097 IT</v>
    <v>Oil &amp; Gas</v>
    <v>XMIL</v>
    <v>ENI</v>
    <v>Azionario</v>
    <v>Eni S.p.A. (XMIL:ENI)</v>
    <v>EUR</v>
    <v>9.6000000000000002E-2</v>
    <v>6.3239999999999998E-3</v>
    <v>4470694</v>
    <v>9290300</v>
  </rv>
  <rv s="2">
    <v>1</v>
  </rv>
  <rv s="0">
    <v>https://www.bing.com/financeapi/forcetrigger?t=ajgrar&amp;q=XMIL%3aUCG&amp;form=skydnc</v>
    <v>Learn more on Bing</v>
  </rv>
  <rv s="1">
    <v>it-IT</v>
    <v>ajgrar</v>
    <v>268435456</v>
    <v>1</v>
    <v>Con tecnologia Refinitiv</v>
    <v>0</v>
    <v>1</v>
    <v>UniCredit, Società per Azioni (XMIL:UCG)</v>
    <v>3</v>
    <v>4</v>
    <v>Finance</v>
    <v>5</v>
    <v>65.8</v>
    <v>1557675000</v>
    <v>1.6415</v>
    <v>103164800000</v>
    <v>66.16</v>
    <v>UniCredit Spa è una holding italiana attiva nel settore finanziario. Il modello di divisione si basa su sette linee di business: Commercial Banking Italy, Central and Eastern Europe (CEE), Corporate and Investment Banking (CIB), Commercial Banking Germany, Commercial Banking Austria e Fineco. UniCredit Spa offre servizi bancari e finanziari a famiglie, privati e clienti aziendali, tra cui conti, prestiti, mutui, investimenti, gestione patrimoniale, nonché consulenza finanziaria e prodotti assicurativi, tra gli altri. Attraverso numerose consociate, la società opera sul mercato nazionale, in Germania, Austria e CEE.</v>
    <v>68710</v>
    <v>Borsa Italiana</v>
    <v>XMIL</v>
    <v>3</v>
    <v>66.23</v>
    <v>69.819999999999993</v>
    <v>65.63</v>
    <v>35.450000000000003</v>
    <v>UniCredit, Società per Azioni</v>
    <v>UniCredit, Società per Azioni</v>
    <v>45898.588055555556</v>
    <v>9.6639999999999997</v>
    <v>65.87</v>
    <v>Piazza Gae Aulenti 3 - Tower A, MILANO, MILANO, 20154 IT</v>
    <v>Banking Services</v>
    <v>XMIL</v>
    <v>UCG</v>
    <v>Azionario</v>
    <v>UniCredit, Società per Azioni (XMIL:UCG)</v>
    <v>EUR</v>
    <v>-0.28999999999999998</v>
    <v>-4.3830000000000006E-3</v>
    <v>2108200</v>
    <v>4748390</v>
  </rv>
  <rv s="2">
    <v>4</v>
  </rv>
  <rv s="0">
    <v>https://www.bing.com/financeapi/forcetrigger?t=ajeyzr&amp;q=XMIL%3aENEL&amp;form=skydnc</v>
    <v>Learn more on Bing</v>
  </rv>
  <rv s="3">
    <v>it-IT</v>
    <v>ajeyzr</v>
    <v>268435456</v>
    <v>1</v>
    <v>Con tecnologia Refinitiv</v>
    <v>6</v>
    <v>7</v>
    <v>ENEL - SPA (XMIL:ENEL)</v>
    <v>3</v>
    <v>8</v>
    <v>Finance</v>
    <v>5</v>
    <v>1989</v>
    <v>7.9290000000000003</v>
    <v>10166680000</v>
    <v>0.83050000000000002</v>
    <v>81150440000</v>
    <v>7.968</v>
    <v>Enel Spa è una multinazionale con sede in Italia, attiva principalmente nel segmento della distribuzione di energia elettrica e operatore integrato nei mercati globali dell'energia, del gas e delle energie rinnovabili. L'azienda è attiva in Europa ed è presente in più di 30 paesi, producendo energia con oltre 68 gigawatt (GW) di capacità installata. Enel distribuisce energia elettrica attraverso una rete di oltre 2,2 milioni di chilometri, fornendo oltre 70 milioni di utenti finali aziendali e domestici a livello globale. Enel Green Power fornisce energia a centrali eoliche, solari, geotermiche e idroelettriche installate in Europa, nelle Americhe, in Africa, Asia e Oceania. Enel X è la linea di business globale di Enel che si concentra su prodotti e servizi connessi all'energia, tra cui sistemi di distribuzione e batterie, illuminazione intelligente, energia e mobilità elettrica.</v>
    <v>60950</v>
    <v>Borsa Italiana</v>
    <v>XMIL</v>
    <v>6</v>
    <v>7.9610000000000003</v>
    <v>8.2899999999999991</v>
    <v>7.8940000000000001</v>
    <v>6.52</v>
    <v>ENEL - SPA</v>
    <v>ENEL - SPA</v>
    <v>45898.588055555556</v>
    <v>12.7531</v>
    <v>7.9119999999999999</v>
    <v>Viale Regina Margherita, 137, ROMA, ROMA, 00198 IT</v>
    <v>Electrical Utilities &amp; IPPs</v>
    <v>XMIL</v>
    <v>ENEL</v>
    <v>Azionario</v>
    <v>ENEL - SPA (XMIL:ENEL)</v>
    <v>EUR</v>
    <v>-5.6000000000000001E-2</v>
    <v>-7.0279999999999995E-3</v>
    <v>8376279</v>
    <v>16371620</v>
  </rv>
  <rv s="2">
    <v>7</v>
  </rv>
  <rv s="0">
    <v>https://www.bing.com/financeapi/forcetrigger?t=ajg8fr&amp;q=XMIL%3aREC&amp;form=skydnc</v>
    <v>Learn more on Bing</v>
  </rv>
  <rv s="1">
    <v>it-IT</v>
    <v>ajg8fr</v>
    <v>268435456</v>
    <v>1</v>
    <v>Con tecnologia Refinitiv</v>
    <v>0</v>
    <v>1</v>
    <v>Recordati Industria Chimica e Farmaceutica S.p.A. (XMIL:REC)</v>
    <v>3</v>
    <v>4</v>
    <v>Finance</v>
    <v>5</v>
    <v>53.05</v>
    <v>209125200</v>
    <v>0.40129999999999999</v>
    <v>11083630000</v>
    <v>53.15</v>
    <v>Recordati Industria Chimica e Farmaceutica S.p.A. è un gruppo con sede in Italia impegnato nella ricerca, sviluppo, produzione e commercializzazione di prodotti farmaceutici. Promuove una vasta gamma di prodotti farmaceutici, sia di proprietà che sotto licenza, in varie aree terapeutiche, come Antibiotici ed Antivirali, Cardiovascolare, Sistema nervoso centrale, Dermatologia, Gastroenterologia, Sistema urogenitale, Disturbi muscolo-scheletrici e trattamento del dolore, Ostetricia e ginecologia e farmaci da banco. La Società è impegnata nella ricerca e sviluppo di nuovi farmaci all'interno delle aree terapeutiche cardiovascolare ed urogenitale e di trattamenti per le malattie rare. Il suo prodotto è ZANIDIP, un calcioantagonista di ultima generazione per il trattamento dell'ipertensione. Opera attraverso Italchimici S.p.A., Pro Farma AG ed i diritti di commercializzazione nordamericani di Cystadane. L'Azienda possiede ed opera attraverso Natural Point srl anche nel settore degli integratori alimentari.</v>
    <v>4583</v>
    <v>Borsa Italiana</v>
    <v>XMIL</v>
    <v>9</v>
    <v>53.4</v>
    <v>60.95</v>
    <v>52.85</v>
    <v>43.98</v>
    <v>Recordati Industria Chimica e Farmaceutica S.p.A.</v>
    <v>Recordati Industria Chimica e Farmaceutica S.p.A.</v>
    <v>45898.587893518517</v>
    <v>26.916799999999999</v>
    <v>53.15</v>
    <v>Via Matteo Civitali, 1, MILANO, MILANO, 20148 IT</v>
    <v>Pharmaceuticals</v>
    <v>XMIL</v>
    <v>REC</v>
    <v>Azionario</v>
    <v>Recordati Industria Chimica e Farmaceutica S.p.A. (XMIL:REC)</v>
    <v>EUR</v>
    <v>0</v>
    <v>0</v>
    <v>56846</v>
    <v>247640</v>
  </rv>
  <rv s="2">
    <v>10</v>
  </rv>
  <rv s="0">
    <v>https://www.bing.com/financeapi/forcetrigger?t=ajg4zr&amp;q=XMIL%3aPIRC&amp;form=skydnc</v>
    <v>Learn more on Bing</v>
  </rv>
  <rv s="1">
    <v>it-IT</v>
    <v>ajg4zr</v>
    <v>268435456</v>
    <v>1</v>
    <v>Con tecnologia Refinitiv</v>
    <v>0</v>
    <v>1</v>
    <v>Pirelli &amp; C. S.p.A. (XMIL:PIRC)</v>
    <v>3</v>
    <v>4</v>
    <v>Finance</v>
    <v>5</v>
    <v>5.8639999999999999</v>
    <v>1000000000</v>
    <v>1.25</v>
    <v>5838000000</v>
    <v>5.89</v>
    <v>PIRELLI &amp; C. S.P.A. è una compagnia con sede in Italia che opera nel settore degli pneumatici. La Società è un operatore globale attivo nel mercato degli pneumatici - per auto, motociclette e biciclette – le cui attività comprendono due segmenti: il segmento Consumatori, dedicato a pneumatici per macchine, motoveicoli e SUV (Sports Utility Vehicles), veicoli commerciali leggeri e motociclette di consumatori privati, e il segmento Industria, che produce pneumatici per autobus, camion pesanti e macchine agricole. I suoi prodotti sono usati da diverse case automobilistiche, tra cui Bentley, Aston Martin e Porsche. Attraverso le sue controllate Pirelli &amp; C. Eco Technology SpA, Pirelli &amp; C. Ambiente SpA e PZero Srl, è attiva nell'ambito delle tecnologie per il controllo delle emissioni, delle fonti di energie rinnovabili e del fashion. In aggiunta, Pirelli &amp; C SpA si concentra su partnership con produttori di macchine e moto, innovazione tecnologica e prodotti per elevate prestazioni e personalizzati.</v>
    <v>30820</v>
    <v>Borsa Italiana</v>
    <v>XMIL</v>
    <v>12</v>
    <v>5.8959999999999999</v>
    <v>6.34</v>
    <v>5.84</v>
    <v>4.6900000000000004</v>
    <v>Pirelli &amp; C. S.p.A.</v>
    <v>Pirelli &amp; C. S.p.A.</v>
    <v>45898.588055555556</v>
    <v>11.745799999999999</v>
    <v>5.86</v>
    <v>Viale Piero e Alberto Pirelli n. 25, MILANO, MILANO, 20126 IT</v>
    <v>Automobiles &amp; Auto Parts</v>
    <v>XMIL</v>
    <v>PIRC</v>
    <v>Azionario</v>
    <v>Pirelli &amp; C. S.p.A. (XMIL:PIRC)</v>
    <v>EUR</v>
    <v>-0.03</v>
    <v>-5.0929999999999994E-3</v>
    <v>221590</v>
    <v>1322090</v>
  </rv>
  <rv s="2">
    <v>13</v>
  </rv>
  <rv s="0">
    <v>https://www.bing.com/financeapi/forcetrigger?t=ajg81h&amp;q=XMIL%3aRACE&amp;form=skydnc</v>
    <v>Learn more on Bing</v>
  </rv>
  <rv s="3">
    <v>it-IT</v>
    <v>ajg81h</v>
    <v>268435456</v>
    <v>1</v>
    <v>Con tecnologia Refinitiv</v>
    <v>6</v>
    <v>7</v>
    <v>Ferrari N.V. (XMIL:RACE)</v>
    <v>3</v>
    <v>8</v>
    <v>Finance</v>
    <v>5</v>
    <v>2015</v>
    <v>408.9</v>
    <v>193923500</v>
    <v>0.752</v>
    <v>78558410000</v>
    <v>408.4</v>
    <v>Ferrari N.V., noto come Ferrari, è un designer, produttore e rivenditore di auto sportive italiano che è incorporato nei Paesi Bassi. Opera sotto il marchio Ferrari. Il suo portafoglio di auto sportive comprende, tra gli altri, F12berlinetta, FF, Ferrari GTB 488 488 Spider, 458 Speciale, Ferrari California T, F12tdf e LaFerrari. La Società offre anche servizi di finanziamento tramite Ferrari Financial Services. Produce anche miniserie e auto one-off. La Società divide i suoi mercati regionali in EMEA (Europa, Medio Oriente, India e Africa), Americhe, Cina e resto di APAC (regione Asia-Pacifico, escluse Greater China) ed è attiva in oltre 60 mercati in tutto il mondo attraverso una rete di rivenditori autorizzati.</v>
    <v>5478</v>
    <v>Borsa Italiana</v>
    <v>XMIL</v>
    <v>15</v>
    <v>412.7</v>
    <v>492.8</v>
    <v>407.5</v>
    <v>347</v>
    <v>Ferrari N.V.</v>
    <v>Ferrari N.V.</v>
    <v>45898.588044293749</v>
    <v>45.765799999999999</v>
    <v>407.7</v>
    <v>Via Abetone Inferiore No. 4, MARANELLO, MODENA, 41053 IT</v>
    <v>Automobiles &amp; Auto Parts</v>
    <v>XMIL</v>
    <v>RACE</v>
    <v>Azionario</v>
    <v>Ferrari N.V. (XMIL:RACE)</v>
    <v>EUR</v>
    <v>-0.7</v>
    <v>-1.714E-3</v>
    <v>90114</v>
    <v>282110</v>
  </rv>
  <rv s="2">
    <v>16</v>
  </rv>
  <rv s="0">
    <v>https://www.bing.com/financeapi/forcetrigger?t=ajfm52&amp;q=XMIL%3aISP&amp;form=skydnc</v>
    <v>Learn more on Bing</v>
  </rv>
  <rv s="1">
    <v>it-IT</v>
    <v>ajfm52</v>
    <v>268435456</v>
    <v>1</v>
    <v>Con tecnologia Refinitiv</v>
    <v>0</v>
    <v>1</v>
    <v>Intesa Sanpaolo SpA (XMIL:ISP)</v>
    <v>3</v>
    <v>4</v>
    <v>Finance</v>
    <v>5</v>
    <v>5.38</v>
    <v>17803670000</v>
    <v>1.3648</v>
    <v>95926180000</v>
    <v>5.4089999999999998</v>
    <v>Intesa Sanpaolo Spa è una società bancaria con sede in Italia. La società opera in sei segmenti di business: Banca dei territori, IMI Corporate &amp; Investment Banking, banche controllate internazionali, Asset Management, Private Banking e assicurazioni. Banca dei territori comprende le attività tradizionali di prestito e raccolta di depositi in Italia e i relativi servizi finanziari. IMI Corporate &amp; Investment Banking copre corporate banking, investment banking e finanza pubblica in Italia e all'estero. Le banche sussidiarie internazionali controllano le operazioni commerciali della società sui mercati internazionali attraverso società controllate e collegate di banche commerciali. Private Banking fornisce prodotti e servizi specifici a privati e persone con un elevato patrimonio netto. Asset Management sviluppa soluzioni di gestione delle risorse. L'attività assicurativa sorveglia la gestione delle controllate intesa Sanpaolo vita S.p.A. e Fideuram vita S.p.A. e sviluppa un mix di prodotti assicurativi. La Banca è presente a livello globale.</v>
    <v>91347</v>
    <v>Borsa Italiana</v>
    <v>XMIL</v>
    <v>18</v>
    <v>5.3929999999999998</v>
    <v>5.69</v>
    <v>5.3390000000000004</v>
    <v>3.52</v>
    <v>Intesa Sanpaolo SpA</v>
    <v>Intesa Sanpaolo SpA</v>
    <v>45898.588043981479</v>
    <v>10.357900000000001</v>
    <v>5.3540000000000001</v>
    <v>via Monte di Pieta, 8, MILANO, MILANO, 20121 IT</v>
    <v>Banking Services</v>
    <v>XMIL</v>
    <v>ISP</v>
    <v>Azionario</v>
    <v>Intesa Sanpaolo SpA (XMIL:ISP)</v>
    <v>EUR</v>
    <v>-5.5E-2</v>
    <v>-1.0168E-2</v>
    <v>26124672</v>
    <v>59801970</v>
  </rv>
  <rv s="2">
    <v>19</v>
  </rv>
  <rv s="4">
    <fb>45566</fb>
    <v>9</v>
  </rv>
  <rv s="4">
    <fb>13.89</fb>
    <v>10</v>
  </rv>
  <rv s="4">
    <fb>38.28</fb>
    <v>10</v>
  </rv>
  <rv s="4">
    <fb>7.2210000000000001</fb>
    <v>10</v>
  </rv>
  <rv s="4">
    <fb>51.1</fb>
    <v>10</v>
  </rv>
  <rv s="4">
    <fb>5.3419999999999996</fb>
    <v>10</v>
  </rv>
  <rv s="4">
    <fb>413.9</fb>
    <v>10</v>
  </rv>
  <rv s="4">
    <fb>3.7355</fb>
    <v>10</v>
  </rv>
  <rv s="4">
    <fb>45567</fb>
    <v>9</v>
  </rv>
  <rv s="4">
    <fb>14.118</fb>
    <v>10</v>
  </rv>
  <rv s="4">
    <fb>37.69</fb>
    <v>10</v>
  </rv>
  <rv s="4">
    <fb>7.1120000000000001</fb>
    <v>10</v>
  </rv>
  <rv s="4">
    <fb>49.94</fb>
    <v>10</v>
  </rv>
  <rv s="4">
    <fb>5.2119999999999997</fb>
    <v>10</v>
  </rv>
  <rv s="4">
    <fb>415</fb>
    <v>10</v>
  </rv>
  <rv s="4">
    <fb>3.7160000000000002</fb>
    <v>10</v>
  </rv>
  <rv s="4">
    <fb>45568</fb>
    <v>9</v>
  </rv>
  <rv s="4">
    <fb>14.106</fb>
    <v>10</v>
  </rv>
  <rv s="4">
    <fb>37.700000000000003</fb>
    <v>10</v>
  </rv>
  <rv s="4">
    <fb>6.984</fb>
    <v>10</v>
  </rv>
  <rv s="4">
    <fb>49.5</fb>
    <v>10</v>
  </rv>
  <rv s="4">
    <fb>5.19</fb>
    <v>10</v>
  </rv>
  <rv s="4">
    <fb>406.5</fb>
    <v>10</v>
  </rv>
  <rv s="4">
    <fb>3.6859999999999999</fb>
    <v>10</v>
  </rv>
  <rv s="4">
    <fb>45569</fb>
    <v>9</v>
  </rv>
  <rv s="4">
    <fb>14.324</fb>
    <v>10</v>
  </rv>
  <rv s="4">
    <fb>38.82</fb>
    <v>10</v>
  </rv>
  <rv s="4">
    <fb>6.9550000000000001</fb>
    <v>10</v>
  </rv>
  <rv s="4">
    <fb>51.85</fb>
    <v>10</v>
  </rv>
  <rv s="4">
    <fb>5.2880000000000003</fb>
    <v>10</v>
  </rv>
  <rv s="4">
    <fb>409.6</fb>
    <v>10</v>
  </rv>
  <rv s="4">
    <fb>3.7635000000000001</fb>
    <v>10</v>
  </rv>
  <rv s="4">
    <fb>45572</fb>
    <v>9</v>
  </rv>
  <rv s="4">
    <fb>14.504</fb>
    <v>10</v>
  </rv>
  <rv s="4">
    <fb>39.369999999999997</fb>
    <v>10</v>
  </rv>
  <rv s="4">
    <fb>6.94</fb>
    <v>10</v>
  </rv>
  <rv s="4">
    <fb>53</fb>
    <v>10</v>
  </rv>
  <rv s="4">
    <fb>5.3239999999999998</fb>
    <v>10</v>
  </rv>
  <rv s="4">
    <fb>410.1</fb>
    <v>10</v>
  </rv>
  <rv s="4">
    <fb>3.8029999999999999</fb>
    <v>10</v>
  </rv>
  <rv s="4">
    <fb>45573</fb>
    <v>9</v>
  </rv>
  <rv s="4">
    <fb>14.194000000000001</fb>
    <v>10</v>
  </rv>
  <rv s="4">
    <fb>39.204999999999998</fb>
    <v>10</v>
  </rv>
  <rv s="4">
    <fb>6.9770000000000003</fb>
    <v>10</v>
  </rv>
  <rv s="4">
    <fb>52.1</fb>
    <v>10</v>
  </rv>
  <rv s="4">
    <fb>5.28</fb>
    <v>10</v>
  </rv>
  <rv s="4">
    <fb>417</fb>
    <v>10</v>
  </rv>
  <rv s="4">
    <fb>3.786</fb>
    <v>10</v>
  </rv>
  <rv s="4">
    <fb>45574</fb>
    <v>9</v>
  </rv>
  <rv s="4">
    <fb>14.166</fb>
    <v>10</v>
  </rv>
  <rv s="4">
    <fb>39.375</fb>
    <v>10</v>
  </rv>
  <rv s="4">
    <fb>7.0010000000000003</fb>
    <v>10</v>
  </rv>
  <rv s="4">
    <fb>52.75</fb>
    <v>10</v>
  </rv>
  <rv s="4">
    <fb>5.3680000000000003</fb>
    <v>10</v>
  </rv>
  <rv s="4">
    <fb>419.3</fb>
    <v>10</v>
  </rv>
  <rv s="4">
    <fb>3.8079999999999998</fb>
    <v>10</v>
  </rv>
  <rv s="4">
    <fb>45575</fb>
    <v>9</v>
  </rv>
  <rv s="4">
    <fb>14.262</fb>
    <v>10</v>
  </rv>
  <rv s="4">
    <fb>40</fb>
    <v>10</v>
  </rv>
  <rv s="4">
    <fb>6.9820000000000002</fb>
    <v>10</v>
  </rv>
  <rv s="4">
    <fb>5.3220000000000001</fb>
    <v>10</v>
  </rv>
  <rv s="4">
    <fb>416</fb>
    <v>10</v>
  </rv>
  <rv s="4">
    <fb>3.85</fb>
    <v>10</v>
  </rv>
  <rv s="4">
    <fb>45576</fb>
    <v>9</v>
  </rv>
  <rv s="4">
    <fb>14.321999999999999</fb>
    <v>10</v>
  </rv>
  <rv s="4">
    <fb>40.08</fb>
    <v>10</v>
  </rv>
  <rv s="4">
    <fb>7.0659999999999998</fb>
    <v>10</v>
  </rv>
  <rv s="4">
    <fb>52.55</fb>
    <v>10</v>
  </rv>
  <rv s="4">
    <fb>426.8</fb>
    <v>10</v>
  </rv>
  <rv s="4">
    <fb>3.891</fb>
    <v>10</v>
  </rv>
  <rv s="4">
    <fb>45579</fb>
    <v>9</v>
  </rv>
  <rv s="4">
    <fb>14.353999999999999</fb>
    <v>10</v>
  </rv>
  <rv s="4">
    <fb>40.229999999999997</fb>
    <v>10</v>
  </rv>
  <rv s="4">
    <fb>7.1760000000000002</fb>
    <v>10</v>
  </rv>
  <rv s="4">
    <fb>54.1</fb>
    <v>10</v>
  </rv>
  <rv s="4">
    <fb>5.3659999999999997</fb>
    <v>10</v>
  </rv>
  <rv s="4">
    <fb>437.2</fb>
    <v>10</v>
  </rv>
  <rv s="4">
    <fb>3.9224999999999999</fb>
    <v>10</v>
  </rv>
  <rv s="4">
    <fb>45580</fb>
    <v>9</v>
  </rv>
  <rv s="4">
    <fb>13.964</fb>
    <v>10</v>
  </rv>
  <rv s="4">
    <fb>40.24</fb>
    <v>10</v>
  </rv>
  <rv s="4">
    <fb>7.2089999999999996</fb>
    <v>10</v>
  </rv>
  <rv s="4">
    <fb>53.4</fb>
    <v>10</v>
  </rv>
  <rv s="4">
    <fb>5.27</fb>
    <v>10</v>
  </rv>
  <rv s="4">
    <fb>435.4</fb>
    <v>10</v>
  </rv>
  <rv s="4">
    <fb>3.9304999999999999</fb>
    <v>10</v>
  </rv>
  <rv s="4">
    <fb>45581</fb>
    <v>9</v>
  </rv>
  <rv s="4">
    <fb>14.036</fb>
    <v>10</v>
  </rv>
  <rv s="4">
    <fb>40.305</fb>
    <v>10</v>
  </rv>
  <rv s="4">
    <fb>7.2850000000000001</fb>
    <v>10</v>
  </rv>
  <rv s="4">
    <fb>53.55</fb>
    <v>10</v>
  </rv>
  <rv s="4">
    <fb>5.3319999999999999</fb>
    <v>10</v>
  </rv>
  <rv s="4">
    <fb>433.9</fb>
    <v>10</v>
  </rv>
  <rv s="4">
    <fb>3.92</fb>
    <v>10</v>
  </rv>
  <rv s="4">
    <fb>45582</fb>
    <v>9</v>
  </rv>
  <rv s="4">
    <fb>14.162000000000001</fb>
    <v>10</v>
  </rv>
  <rv s="4">
    <fb>40.734999999999999</fb>
    <v>10</v>
  </rv>
  <rv s="4">
    <fb>7.32</fb>
    <v>10</v>
  </rv>
  <rv s="4">
    <fb>54.5</fb>
    <v>10</v>
  </rv>
  <rv s="4">
    <fb>5.3460000000000001</fb>
    <v>10</v>
  </rv>
  <rv s="4">
    <fb>443.2</fb>
    <v>10</v>
  </rv>
  <rv s="4">
    <fb>3.9704999999999999</fb>
    <v>10</v>
  </rv>
  <rv s="4">
    <fb>45583</fb>
    <v>9</v>
  </rv>
  <rv s="4">
    <fb>14.102</fb>
    <v>10</v>
  </rv>
  <rv s="4">
    <fb>40.825000000000003</fb>
    <v>10</v>
  </rv>
  <rv s="4">
    <fb>7.3319999999999999</fb>
    <v>10</v>
  </rv>
  <rv s="4">
    <fb>54.2</fb>
    <v>10</v>
  </rv>
  <rv s="4">
    <fb>5.3380000000000001</fb>
    <v>10</v>
  </rv>
  <rv s="4">
    <fb>443.3</fb>
    <v>10</v>
  </rv>
  <rv s="4">
    <fb>4</fb>
    <v>10</v>
  </rv>
  <rv s="4">
    <fb>45586</fb>
    <v>9</v>
  </rv>
  <rv s="4">
    <fb>14.256</fb>
    <v>10</v>
  </rv>
  <rv s="4">
    <fb>40.549999999999997</fb>
    <v>10</v>
  </rv>
  <rv s="4">
    <fb>7.3369999999999997</fb>
    <v>10</v>
  </rv>
  <rv s="4">
    <fb>53.75</fb>
    <v>10</v>
  </rv>
  <rv s="4">
    <fb>5.258</fb>
    <v>10</v>
  </rv>
  <rv s="4">
    <fb>441</fb>
    <v>10</v>
  </rv>
  <rv s="4">
    <fb>3.9645000000000001</fb>
    <v>10</v>
  </rv>
  <rv s="4">
    <fb>45587</fb>
    <v>9</v>
  </rv>
  <rv s="4">
    <fb>14.278</fb>
    <v>10</v>
  </rv>
  <rv s="4">
    <fb>40.325000000000003</fb>
    <v>10</v>
  </rv>
  <rv s="4">
    <fb>7.17</fb>
    <v>10</v>
  </rv>
  <rv s="4">
    <fb>53.35</fb>
    <v>10</v>
  </rv>
  <rv s="4">
    <fb>443.7</fb>
    <v>10</v>
  </rv>
  <rv s="4">
    <fb>3.931</fb>
    <v>10</v>
  </rv>
  <rv s="4">
    <fb>45588</fb>
    <v>9</v>
  </rv>
  <rv s="4">
    <fb>14.18</fb>
    <v>10</v>
  </rv>
  <rv s="4">
    <fb>40.255000000000003</fb>
    <v>10</v>
  </rv>
  <rv s="4">
    <fb>7.1769999999999996</fb>
    <v>10</v>
  </rv>
  <rv s="4">
    <fb>53.7</fb>
    <v>10</v>
  </rv>
  <rv s="4">
    <fb>5.2439999999999998</fb>
    <v>10</v>
  </rv>
  <rv s="4">
    <fb>446.7</fb>
    <v>10</v>
  </rv>
  <rv s="4">
    <fb>3.8839999999999999</fb>
    <v>10</v>
  </rv>
  <rv s="4">
    <fb>45589</fb>
    <v>9</v>
  </rv>
  <rv s="4">
    <fb>14.226000000000001</fb>
    <v>10</v>
  </rv>
  <rv s="4">
    <fb>40.06</fb>
    <v>10</v>
  </rv>
  <rv s="4">
    <fb>7.2009999999999996</fb>
    <v>10</v>
  </rv>
  <rv s="4">
    <fb>53.8</fb>
    <v>10</v>
  </rv>
  <rv s="4">
    <fb>5.1520000000000001</fb>
    <v>10</v>
  </rv>
  <rv s="4">
    <fb>446.2</fb>
    <v>10</v>
  </rv>
  <rv s="4">
    <fb>3.8795000000000002</fb>
    <v>10</v>
  </rv>
  <rv s="4">
    <fb>45590</fb>
    <v>9</v>
  </rv>
  <rv s="4">
    <fb>14.428000000000001</fb>
    <v>10</v>
  </rv>
  <rv s="4">
    <fb>40.155000000000001</fb>
    <v>10</v>
  </rv>
  <rv s="4">
    <fb>7.1879999999999997</fb>
    <v>10</v>
  </rv>
  <rv s="4">
    <fb>5.1719999999999997</fb>
    <v>10</v>
  </rv>
  <rv s="4">
    <fb>450.1</fb>
    <v>10</v>
  </rv>
  <rv s="4">
    <fb>3.8759999999999999</fb>
    <v>10</v>
  </rv>
  <rv s="4">
    <fb>45593</fb>
    <v>9</v>
  </rv>
  <rv s="4">
    <fb>40.72</fb>
    <v>10</v>
  </rv>
  <rv s="4">
    <fb>7.2080000000000002</fb>
    <v>10</v>
  </rv>
  <rv s="4">
    <fb>5.1580000000000004</fb>
    <v>10</v>
  </rv>
  <rv s="4">
    <fb>453.2</fb>
    <v>10</v>
  </rv>
  <rv s="4">
    <fb>3.9264999999999999</fb>
    <v>10</v>
  </rv>
  <rv s="4">
    <fb>45594</fb>
    <v>9</v>
  </rv>
  <rv s="4">
    <fb>41.055</fb>
    <v>10</v>
  </rv>
  <rv s="4">
    <fb>7.1379999999999999</fb>
    <v>10</v>
  </rv>
  <rv s="4">
    <fb>53.85</fb>
    <v>10</v>
  </rv>
  <rv s="4">
    <fb>5.0659999999999998</fb>
    <v>10</v>
  </rv>
  <rv s="4">
    <fb>451.9</fb>
    <v>10</v>
  </rv>
  <rv s="4">
    <fb>3.9729999999999999</fb>
    <v>10</v>
  </rv>
  <rv s="4">
    <fb>45595</fb>
    <v>9</v>
  </rv>
  <rv s="4">
    <fb>13.992000000000001</fb>
    <v>10</v>
  </rv>
  <rv s="4">
    <fb>41.015000000000001</fb>
    <v>10</v>
  </rv>
  <rv s="4">
    <fb>7.0810000000000004</fb>
    <v>10</v>
  </rv>
  <rv s="4">
    <fb>53.1</fb>
    <v>10</v>
  </rv>
  <rv s="4">
    <fb>5.0979999999999999</fb>
    <v>10</v>
  </rv>
  <rv s="4">
    <fb>443.8</fb>
    <v>10</v>
  </rv>
  <rv s="4">
    <fb>3.9445000000000001</fb>
    <v>10</v>
  </rv>
  <rv s="4">
    <fb>45596</fb>
    <v>9</v>
  </rv>
  <rv s="4">
    <fb>14.012</fb>
    <v>10</v>
  </rv>
  <rv s="4">
    <fb>40.68</fb>
    <v>10</v>
  </rv>
  <rv s="4">
    <fb>6.97</fb>
    <v>10</v>
  </rv>
  <rv s="4">
    <fb>5.0259999999999998</fb>
    <v>10</v>
  </rv>
  <rv s="4">
    <fb>439.8</fb>
    <v>10</v>
  </rv>
  <rv s="4">
    <fb>3.9369999999999998</fb>
    <v>10</v>
  </rv>
  <rv s="5">
    <v>11</v>
    <v>ajg4zr</v>
    <v>Daily</v>
    <v>45566</v>
    <v>45596</v>
    <v>0</v>
    <v>1</v>
    <v>638659296000000000,638695369897397034,0</v>
    <v>0</v>
    <v>ajg4zr</v>
    <v>XMIL:PIRC</v>
    <v>1</v>
  </rv>
  <rv s="5">
    <v>11</v>
    <v>ajgrar</v>
    <v>Daily</v>
    <v>45566</v>
    <v>45596</v>
    <v>0</v>
    <v>1</v>
    <v>638659296000000000,638695369361698428,0</v>
    <v>0</v>
    <v>ajgrar</v>
    <v>XMIL:UCG</v>
    <v>2</v>
  </rv>
  <rv s="5">
    <v>11</v>
    <v>ajezf2</v>
    <v>Daily</v>
    <v>45566</v>
    <v>45596</v>
    <v>0</v>
    <v>1</v>
    <v>638659296000000000,638695366954002328,0</v>
    <v>0</v>
    <v>ajezf2</v>
    <v>XMIL:ENI</v>
    <v>3</v>
  </rv>
  <rv s="5">
    <v>11</v>
    <v>ajeyzr</v>
    <v>Daily</v>
    <v>45566</v>
    <v>45596</v>
    <v>0</v>
    <v>1</v>
    <v>638659296000000000,638695369693354177,0</v>
    <v>0</v>
    <v>ajeyzr</v>
    <v>XMIL:ENEL</v>
    <v>4</v>
  </rv>
  <rv s="5">
    <v>11</v>
    <v>ajg8fr</v>
    <v>Daily</v>
    <v>45566</v>
    <v>45596</v>
    <v>0</v>
    <v>1</v>
    <v>638659296000000000,638695369769558361,0</v>
    <v>0</v>
    <v>ajg8fr</v>
    <v>XMIL:REC</v>
    <v>5</v>
  </rv>
  <rv s="5">
    <v>11</v>
    <v>ajg81h</v>
    <v>Daily</v>
    <v>45566</v>
    <v>45596</v>
    <v>0</v>
    <v>1</v>
    <v>638659296000000000,638695369912386608,0</v>
    <v>0</v>
    <v>ajg81h</v>
    <v>XMIL:RACE</v>
    <v>6</v>
  </rv>
  <rv s="5">
    <v>11</v>
    <v>ajfm52</v>
    <v>Daily</v>
    <v>45566</v>
    <v>45596</v>
    <v>0</v>
    <v>1</v>
    <v>638659296000000000,638695369921812100,0</v>
    <v>0</v>
    <v>ajfm52</v>
    <v>XMIL:ISP</v>
    <v>7</v>
  </rv>
</rvData>
</file>

<file path=xl/richData/rdrichvaluestructure.xml><?xml version="1.0" encoding="utf-8"?>
<rvStructures xmlns="http://schemas.microsoft.com/office/spreadsheetml/2017/richdata" count="6">
  <s t="_hyperlink">
    <k n="Address" t="s"/>
    <k n="Text" t="s"/>
  </s>
  <s t="_linkedentitycore">
    <k n="%EntityCulture" t="s"/>
    <k n="%EntityId" t="s"/>
    <k n="%EntityServiceId"/>
    <k n="%IsRefreshable" t="b"/>
    <k n="%ProviderInfo" t="s"/>
    <k n="_CanonicalPropertyNames" t="spb"/>
    <k n="_Display" t="spb"/>
    <k n="_DisplayString" t="s"/>
    <k n="_Flags" t="spb"/>
    <k n="_Format" t="spb"/>
    <k n="_Icon" t="s"/>
    <k n="_SubLabel" t="spb"/>
    <k n="Apri"/>
    <k n="Azioni in circolazione"/>
    <k n="Beta"/>
    <k n="Capitalizzazione di mercato"/>
    <k n="Chiusura precedente"/>
    <k n="Descrizione" t="s"/>
    <k n="Dipendenti"/>
    <k n="Exchange" t="s"/>
    <k n="ExchangeID" t="s"/>
    <k n="LearnMoreOnLink" t="r"/>
    <k n="Massimo"/>
    <k n="Massimo in 52 settimane"/>
    <k n="Minimo"/>
    <k n="Minimo di 52 settimane"/>
    <k n="Nome" t="s"/>
    <k n="Nome ufficiale" t="s"/>
    <k n="Orario ultima transazione"/>
    <k n="P/U"/>
    <k n="Prezzo"/>
    <k n="Sede centrale" t="s"/>
    <k n="Settore" t="s"/>
    <k n="Simbolo azionario" t="s"/>
    <k n="Simbolo dell'azione" t="s"/>
    <k n="Tipo strumento" t="s"/>
    <k n="UniqueName" t="s"/>
    <k n="Valuta" t="s"/>
    <k n="Variazione"/>
    <k n="Variazione (%)"/>
    <k n="Volume"/>
    <k n="Volume medio"/>
  </s>
  <s t="_linkedentity">
    <k n="%cvi" t="r"/>
  </s>
  <s t="_linkedentitycore">
    <k n="%EntityCulture" t="s"/>
    <k n="%EntityId" t="s"/>
    <k n="%EntityServiceId"/>
    <k n="%IsRefreshable" t="b"/>
    <k n="%ProviderInfo" t="s"/>
    <k n="_CanonicalPropertyNames" t="spb"/>
    <k n="_Display" t="spb"/>
    <k n="_DisplayString" t="s"/>
    <k n="_Flags" t="spb"/>
    <k n="_Format" t="spb"/>
    <k n="_Icon" t="s"/>
    <k n="_SubLabel" t="spb"/>
    <k n="Anno costituita"/>
    <k n="Apri"/>
    <k n="Azioni in circolazione"/>
    <k n="Beta"/>
    <k n="Capitalizzazione di mercato"/>
    <k n="Chiusura precedente"/>
    <k n="Descrizione" t="s"/>
    <k n="Dipendenti"/>
    <k n="Exchange" t="s"/>
    <k n="ExchangeID" t="s"/>
    <k n="LearnMoreOnLink" t="r"/>
    <k n="Massimo"/>
    <k n="Massimo in 52 settimane"/>
    <k n="Minimo"/>
    <k n="Minimo di 52 settimane"/>
    <k n="Nome" t="s"/>
    <k n="Nome ufficiale" t="s"/>
    <k n="Orario ultima transazione"/>
    <k n="P/U"/>
    <k n="Prezzo"/>
    <k n="Sede centrale" t="s"/>
    <k n="Settore" t="s"/>
    <k n="Simbolo azionario" t="s"/>
    <k n="Simbolo dell'azione" t="s"/>
    <k n="Tipo strumento" t="s"/>
    <k n="UniqueName" t="s"/>
    <k n="Valuta" t="s"/>
    <k n="Variazione"/>
    <k n="Variazione (%)"/>
    <k n="Volume"/>
    <k n="Volume medio"/>
  </s>
  <s t="_formattednumber">
    <k n="_Format" t="spb"/>
  </s>
  <s t="_stockhistorycache">
    <k n="_Format" t="spb"/>
    <k n="Symbol" t="s"/>
    <k n="Interval" t="s"/>
    <k n="StartDate" t="i"/>
    <k n="EndDate" t="i"/>
    <k n="f1904" t="b"/>
    <k n="fdcompat" t="b"/>
    <k n="etag" t="s"/>
    <k n="Date" t="a"/>
    <k n="EntityId" t="s"/>
    <k n="Instrument" t="s"/>
    <k n="Close" t="a"/>
  </s>
</rvStructures>
</file>

<file path=xl/richData/rdsupportingpropertybag.xml><?xml version="1.0" encoding="utf-8"?>
<supportingPropertyBags xmlns="http://schemas.microsoft.com/office/spreadsheetml/2017/richdata2">
  <spbArrays count="2">
    <a count="42">
      <v t="s">%EntityServiceId</v>
      <v t="s">_Format</v>
      <v t="s">%IsRefreshable</v>
      <v t="s">_CanonicalPropertyNames</v>
      <v t="s">%EntityCulture</v>
      <v t="s">%EntityId</v>
      <v t="s">_Icon</v>
      <v t="s">_Display</v>
      <v t="s">Nome</v>
      <v t="s">_SubLabel</v>
      <v t="s">Prezzo</v>
      <v t="s">Exchange</v>
      <v t="s">Nome ufficiale</v>
      <v t="s">Orario ultima transazione</v>
      <v t="s">Simbolo dell'azione</v>
      <v t="s">Simbolo azionario</v>
      <v t="s">Variazione</v>
      <v t="s">Variazione (%)</v>
      <v t="s">Valuta</v>
      <v t="s">Chiusura precedente</v>
      <v t="s">Apri</v>
      <v t="s">Massimo</v>
      <v t="s">Minimo</v>
      <v t="s">Massimo in 52 settimane</v>
      <v t="s">Minimo di 52 settimane</v>
      <v t="s">Volume</v>
      <v t="s">Volume medio</v>
      <v t="s">Capitalizzazione di mercato</v>
      <v t="s">Beta</v>
      <v t="s">P/U</v>
      <v t="s">Azioni in circolazione</v>
      <v t="s">Descrizione</v>
      <v t="s">Dipendenti</v>
      <v t="s">Sede centrale</v>
      <v t="s">Settore</v>
      <v t="s">Tipo strumento</v>
      <v t="s">_Flags</v>
      <v t="s">UniqueName</v>
      <v t="s">_DisplayString</v>
      <v t="s">LearnMoreOnLink</v>
      <v t="s">ExchangeID</v>
      <v t="s">%ProviderInfo</v>
    </a>
    <a count="43">
      <v t="s">%EntityServiceId</v>
      <v t="s">_Format</v>
      <v t="s">%IsRefreshable</v>
      <v t="s">_CanonicalPropertyNames</v>
      <v t="s">%EntityCulture</v>
      <v t="s">%EntityId</v>
      <v t="s">_Icon</v>
      <v t="s">_Display</v>
      <v t="s">Nome</v>
      <v t="s">_SubLabel</v>
      <v t="s">Prezzo</v>
      <v t="s">Exchange</v>
      <v t="s">Nome ufficiale</v>
      <v t="s">Orario ultima transazione</v>
      <v t="s">Simbolo dell'azione</v>
      <v t="s">Simbolo azionario</v>
      <v t="s">Variazione</v>
      <v t="s">Variazione (%)</v>
      <v t="s">Valuta</v>
      <v t="s">Chiusura precedente</v>
      <v t="s">Apri</v>
      <v t="s">Massimo</v>
      <v t="s">Minimo</v>
      <v t="s">Massimo in 52 settimane</v>
      <v t="s">Minimo di 52 settimane</v>
      <v t="s">Volume</v>
      <v t="s">Volume medio</v>
      <v t="s">Capitalizzazione di mercato</v>
      <v t="s">Beta</v>
      <v t="s">P/U</v>
      <v t="s">Azioni in circolazione</v>
      <v t="s">Descrizione</v>
      <v t="s">Dipendenti</v>
      <v t="s">Sede centrale</v>
      <v t="s">Settore</v>
      <v t="s">Tipo strumento</v>
      <v t="s">Anno costituita</v>
      <v t="s">_Flags</v>
      <v t="s">UniqueName</v>
      <v t="s">_DisplayString</v>
      <v t="s">LearnMoreOnLink</v>
      <v t="s">ExchangeID</v>
      <v t="s">%ProviderInfo</v>
    </a>
  </spbArrays>
  <spbData count="12">
    <spb s="0">
      <v>P/E</v>
      <v>Open</v>
      <v>Beta</v>
      <v>Name</v>
      <v>Low</v>
      <v>Price</v>
      <v>Currency</v>
      <v>Volume</v>
      <v>High</v>
      <v>Industry</v>
      <v>Exchange</v>
      <v>Employees</v>
      <v>ExchangeID</v>
      <v>UniqueName</v>
      <v>Change</v>
      <v>Description</v>
      <v>Volume average</v>
      <v>%ProviderInfo</v>
      <v>Headquarters</v>
      <v>Official name</v>
      <v>Instrument type</v>
      <v>Change (%)</v>
      <v>LearnMoreOnLink</v>
      <v>Exchange abbreviation</v>
      <v>Previous close</v>
      <v>Ticker symbol</v>
      <v>Shares outstanding</v>
      <v>52 week low</v>
      <v>52 week high</v>
      <v>Last trade time</v>
      <v>Market cap</v>
    </spb>
    <spb s="1">
      <v>0</v>
      <v>Name</v>
      <v>LearnMoreOnLink</v>
    </spb>
    <spb s="2">
      <v>0</v>
      <v>0</v>
      <v>0</v>
    </spb>
    <spb s="3">
      <v>2</v>
      <v>2</v>
      <v>2</v>
      <v>2</v>
    </spb>
    <spb s="4">
      <v>1</v>
      <v>2</v>
      <v>1</v>
      <v>3</v>
      <v>2</v>
      <v>2</v>
      <v>4</v>
      <v>2</v>
      <v>4</v>
      <v>2</v>
      <v>4</v>
      <v>5</v>
      <v>6</v>
      <v>2</v>
      <v>4</v>
      <v>2</v>
      <v>2</v>
      <v>7</v>
      <v>8</v>
    </spb>
    <spb s="5">
      <v>Ritardato di 15 minuti</v>
      <v>Borsa Italia</v>
      <v xml:space="preserve">dalla chiusura precedente </v>
      <v xml:space="preserve">dalla chiusura precedente </v>
      <v>GMT</v>
    </spb>
    <spb s="6">
      <v>P/E</v>
      <v>Open</v>
      <v>Beta</v>
      <v>Name</v>
      <v>Low</v>
      <v>Price</v>
      <v>Currency</v>
      <v>Volume</v>
      <v>High</v>
      <v>Industry</v>
      <v>Exchange</v>
      <v>Employees</v>
      <v>ExchangeID</v>
      <v>UniqueName</v>
      <v>Change</v>
      <v>Description</v>
      <v>Volume average</v>
      <v>%ProviderInfo</v>
      <v>Headquarters</v>
      <v>Official name</v>
      <v>Instrument type</v>
      <v>Change (%)</v>
      <v>Year incorporated</v>
      <v>LearnMoreOnLink</v>
      <v>Exchange abbreviation</v>
      <v>Previous close</v>
      <v>Ticker symbol</v>
      <v>Shares outstanding</v>
      <v>52 week low</v>
      <v>52 week high</v>
      <v>Last trade time</v>
      <v>Market cap</v>
    </spb>
    <spb s="1">
      <v>1</v>
      <v>Name</v>
      <v>LearnMoreOnLink</v>
    </spb>
    <spb s="7">
      <v>1</v>
      <v>2</v>
      <v>1</v>
      <v>3</v>
      <v>2</v>
      <v>2</v>
      <v>4</v>
      <v>2</v>
      <v>4</v>
      <v>2</v>
      <v>4</v>
      <v>5</v>
      <v>9</v>
      <v>6</v>
      <v>2</v>
      <v>4</v>
      <v>2</v>
      <v>2</v>
      <v>7</v>
      <v>8</v>
    </spb>
    <spb s="8">
      <v>10</v>
    </spb>
    <spb s="8">
      <v>2</v>
    </spb>
    <spb s="9">
      <v>10</v>
      <v>2</v>
    </spb>
  </spbData>
</supportingPropertyBags>
</file>

<file path=xl/richData/rdsupportingpropertybagstructure.xml><?xml version="1.0" encoding="utf-8"?>
<spbStructures xmlns="http://schemas.microsoft.com/office/spreadsheetml/2017/richdata2" count="10">
  <s>
    <k n="P/U" t="s"/>
    <k n="Apri" t="s"/>
    <k n="Beta" t="s"/>
    <k n="Nome" t="s"/>
    <k n="Minimo" t="s"/>
    <k n="Prezzo" t="s"/>
    <k n="Valuta" t="s"/>
    <k n="Volume" t="s"/>
    <k n="Massimo" t="s"/>
    <k n="Settore" t="s"/>
    <k n="Exchange" t="s"/>
    <k n="Dipendenti" t="s"/>
    <k n="ExchangeID" t="s"/>
    <k n="UniqueName" t="s"/>
    <k n="Variazione" t="s"/>
    <k n="Descrizione" t="s"/>
    <k n="Volume medio" t="s"/>
    <k n="%ProviderInfo" t="s"/>
    <k n="Sede centrale" t="s"/>
    <k n="Nome ufficiale" t="s"/>
    <k n="Tipo strumento" t="s"/>
    <k n="Variazione (%)" t="s"/>
    <k n="LearnMoreOnLink" t="s"/>
    <k n="Simbolo azionario" t="s"/>
    <k n="Chiusura precedente" t="s"/>
    <k n="Simbolo dell'azione" t="s"/>
    <k n="Azioni in circolazione" t="s"/>
    <k n="Minimo di 52 settimane" t="s"/>
    <k n="Massimo in 52 settimane" t="s"/>
    <k n="Orario ultima transazione" t="s"/>
    <k n="Capitalizzazione di mercato" t="s"/>
  </s>
  <s>
    <k n="^Order" t="spba"/>
    <k n="TitleProperty" t="s"/>
    <k n="SubTitleProperty" t="s"/>
  </s>
  <s>
    <k n="ShowInCardView" t="b"/>
    <k n="ShowInDotNotation" t="b"/>
    <k n="ShowInAutoComplete" t="b"/>
  </s>
  <s>
    <k n="ExchangeID" t="spb"/>
    <k n="UniqueName" t="spb"/>
    <k n="`%ProviderInfo" t="spb"/>
    <k n="LearnMoreOnLink" t="spb"/>
  </s>
  <s>
    <k n="P/U" t="i"/>
    <k n="Apri" t="i"/>
    <k n="Beta" t="i"/>
    <k n="Nome" t="i"/>
    <k n="Minimo" t="i"/>
    <k n="Prezzo" t="i"/>
    <k n="Volume" t="i"/>
    <k n="Massimo" t="i"/>
    <k n="Dipendenti" t="i"/>
    <k n="Variazione" t="i"/>
    <k n="Volume medio" t="i"/>
    <k n="Variazione (%)" t="i"/>
    <k n="`%EntityServiceId" t="i"/>
    <k n="Chiusura precedente" t="i"/>
    <k n="Azioni in circolazione" t="i"/>
    <k n="Minimo di 52 settimane" t="i"/>
    <k n="Massimo in 52 settimane" t="i"/>
    <k n="Orario ultima transazione" t="i"/>
    <k n="Capitalizzazione di mercato" t="i"/>
  </s>
  <s>
    <k n="Prezzo" t="s"/>
    <k n="ExchangeID" t="s"/>
    <k n="Variazione" t="s"/>
    <k n="Variazione (%)" t="s"/>
    <k n="Orario ultima transazione" t="s"/>
  </s>
  <s>
    <k n="P/U" t="s"/>
    <k n="Apri" t="s"/>
    <k n="Beta" t="s"/>
    <k n="Nome" t="s"/>
    <k n="Minimo" t="s"/>
    <k n="Prezzo" t="s"/>
    <k n="Valuta" t="s"/>
    <k n="Volume" t="s"/>
    <k n="Massimo" t="s"/>
    <k n="Settore" t="s"/>
    <k n="Exchange" t="s"/>
    <k n="Dipendenti" t="s"/>
    <k n="ExchangeID" t="s"/>
    <k n="UniqueName" t="s"/>
    <k n="Variazione" t="s"/>
    <k n="Descrizione" t="s"/>
    <k n="Volume medio" t="s"/>
    <k n="%ProviderInfo" t="s"/>
    <k n="Sede centrale" t="s"/>
    <k n="Nome ufficiale" t="s"/>
    <k n="Tipo strumento" t="s"/>
    <k n="Variazione (%)" t="s"/>
    <k n="Anno costituita" t="s"/>
    <k n="LearnMoreOnLink" t="s"/>
    <k n="Simbolo azionario" t="s"/>
    <k n="Chiusura precedente" t="s"/>
    <k n="Simbolo dell'azione" t="s"/>
    <k n="Azioni in circolazione" t="s"/>
    <k n="Minimo di 52 settimane" t="s"/>
    <k n="Massimo in 52 settimane" t="s"/>
    <k n="Orario ultima transazione" t="s"/>
    <k n="Capitalizzazione di mercato" t="s"/>
  </s>
  <s>
    <k n="P/U" t="i"/>
    <k n="Apri" t="i"/>
    <k n="Beta" t="i"/>
    <k n="Nome" t="i"/>
    <k n="Minimo" t="i"/>
    <k n="Prezzo" t="i"/>
    <k n="Volume" t="i"/>
    <k n="Massimo" t="i"/>
    <k n="Dipendenti" t="i"/>
    <k n="Variazione" t="i"/>
    <k n="Volume medio" t="i"/>
    <k n="Variazione (%)" t="i"/>
    <k n="Anno costituita" t="i"/>
    <k n="`%EntityServiceId" t="i"/>
    <k n="Chiusura precedente" t="i"/>
    <k n="Azioni in circolazione" t="i"/>
    <k n="Minimo di 52 settimane" t="i"/>
    <k n="Massimo in 52 settimane" t="i"/>
    <k n="Orario ultima transazione" t="i"/>
    <k n="Capitalizzazione di mercato" t="i"/>
  </s>
  <s>
    <k n="_Self" t="i"/>
  </s>
  <s>
    <k n="Date" t="i"/>
    <k n="Close" t="i"/>
  </s>
</spbStructures>
</file>

<file path=xl/richData/richStyles.xml><?xml version="1.0" encoding="utf-8"?>
<richStyleSheet xmlns="http://schemas.microsoft.com/office/spreadsheetml/2017/richdata2" xmlns:mc="http://schemas.openxmlformats.org/markup-compatibility/2006" xmlns:x="http://schemas.openxmlformats.org/spreadsheetml/2006/main" mc:Ignorable="x">
  <dxfs count="8">
    <x:dxf>
      <x:numFmt numFmtId="19" formatCode="dd/mm/yyyy"/>
    </x:dxf>
    <x:dxf>
      <x:numFmt numFmtId="0" formatCode="General"/>
    </x:dxf>
    <x:dxf>
      <x:numFmt numFmtId="2" formatCode="0.00"/>
    </x:dxf>
    <x:dxf>
      <x:numFmt numFmtId="27" formatCode="dd/mm/yyyy\ hh:mm"/>
    </x:dxf>
    <x:dxf>
      <x:numFmt numFmtId="14" formatCode="0.00%"/>
    </x:dxf>
    <x:dxf>
      <x:numFmt numFmtId="3" formatCode="#,##0"/>
    </x:dxf>
    <x:dxf>
      <x:numFmt numFmtId="4" formatCode="#,##0.00"/>
    </x:dxf>
    <x:dxf>
      <x:numFmt numFmtId="1" formatCode="0"/>
    </x:dxf>
  </dxfs>
  <richProperties>
    <rPr n="NumberFormat" t="s"/>
    <rPr n="IsTitleField" t="b"/>
  </richProperties>
  <richStyles>
    <rSty dxfid="6">
      <rpv i="0">#,##0.00</rpv>
    </rSty>
    <rSty dxfid="1">
      <rpv i="0">_([$€-x-euro2] * #,##0.00_);_([$€-x-euro2] * (#,##0.00);_([$€-x-euro2] * "-"??_);_(@_)</rpv>
    </rSty>
    <rSty>
      <rpv i="1">1</rpv>
    </rSty>
    <rSty dxfid="5">
      <rpv i="0">#,##0</rpv>
    </rSty>
    <rSty dxfid="4"/>
    <rSty dxfid="2">
      <rpv i="0">0.00</rpv>
    </rSty>
    <rSty dxfid="3"/>
    <rSty dxfid="1">
      <rpv i="0">_([$€-x-euro2] * #,##0_);_([$€-x-euro2] * (#,##0);_([$€-x-euro2] * "-"_);_(@_)</rpv>
    </rSty>
    <rSty dxfid="7">
      <rpv i="0">0</rpv>
    </rSty>
    <rSty dxfid="0"/>
  </richStyles>
</richStyleSheet>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1CE9F-998A-48B2-A494-3FE6FC9E0B2D}">
  <dimension ref="A1:A7"/>
  <sheetViews>
    <sheetView workbookViewId="0">
      <selection activeCell="E9" sqref="E9"/>
    </sheetView>
  </sheetViews>
  <sheetFormatPr defaultRowHeight="14.4" x14ac:dyDescent="0.3"/>
  <cols>
    <col min="1" max="1" width="45.88671875" customWidth="1"/>
  </cols>
  <sheetData>
    <row r="1" spans="1:1" x14ac:dyDescent="0.3">
      <c r="A1" t="e" vm="1">
        <v>#VALUE!</v>
      </c>
    </row>
    <row r="2" spans="1:1" x14ac:dyDescent="0.3">
      <c r="A2" t="e" vm="2">
        <v>#VALUE!</v>
      </c>
    </row>
    <row r="3" spans="1:1" x14ac:dyDescent="0.3">
      <c r="A3" t="e" vm="3">
        <v>#VALUE!</v>
      </c>
    </row>
    <row r="4" spans="1:1" x14ac:dyDescent="0.3">
      <c r="A4" t="e" vm="4">
        <v>#VALUE!</v>
      </c>
    </row>
    <row r="5" spans="1:1" x14ac:dyDescent="0.3">
      <c r="A5" t="e" vm="5">
        <v>#VALUE!</v>
      </c>
    </row>
    <row r="6" spans="1:1" x14ac:dyDescent="0.3">
      <c r="A6" t="e" vm="6">
        <v>#VALUE!</v>
      </c>
    </row>
    <row r="7" spans="1:1" x14ac:dyDescent="0.3">
      <c r="A7" t="e" vm="7">
        <v>#VALUE!</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BBBFB-1DAD-44BD-9BA2-3706231E6A7B}">
  <dimension ref="A5:P34"/>
  <sheetViews>
    <sheetView tabSelected="1" topLeftCell="A7" workbookViewId="0">
      <selection activeCell="C9" sqref="C9:C31"/>
    </sheetView>
  </sheetViews>
  <sheetFormatPr defaultColWidth="9.109375" defaultRowHeight="14.4" x14ac:dyDescent="0.3"/>
  <cols>
    <col min="1" max="1" width="17.6640625" style="14" customWidth="1"/>
    <col min="2" max="2" width="6.6640625" style="14" customWidth="1"/>
    <col min="3" max="13" width="18.6640625" style="14" customWidth="1"/>
    <col min="14" max="16" width="18.5546875" style="14" customWidth="1"/>
    <col min="17" max="16384" width="9.109375" style="14"/>
  </cols>
  <sheetData>
    <row r="5" spans="1:16" x14ac:dyDescent="0.3">
      <c r="A5" s="21" t="s">
        <v>0</v>
      </c>
      <c r="B5" s="21"/>
      <c r="C5" s="22">
        <v>45566</v>
      </c>
      <c r="D5" s="22"/>
      <c r="E5" s="21" t="s">
        <v>1</v>
      </c>
      <c r="F5" s="22">
        <v>45596</v>
      </c>
      <c r="H5" s="15"/>
    </row>
    <row r="6" spans="1:16" x14ac:dyDescent="0.3">
      <c r="C6" s="15"/>
      <c r="D6" s="15"/>
    </row>
    <row r="7" spans="1:16" s="17" customFormat="1" ht="13.8" x14ac:dyDescent="0.3">
      <c r="A7" s="16"/>
      <c r="C7" s="26" t="e" vm="1">
        <v>#VALUE!</v>
      </c>
      <c r="D7" s="26"/>
      <c r="E7" s="26" t="e" vm="2">
        <v>#VALUE!</v>
      </c>
      <c r="F7" s="26"/>
      <c r="G7" s="26" t="e" vm="3">
        <v>#VALUE!</v>
      </c>
      <c r="H7" s="26"/>
      <c r="I7" s="27" t="e" vm="4">
        <v>#VALUE!</v>
      </c>
      <c r="J7" s="27"/>
      <c r="K7" s="23" t="e" vm="5">
        <v>#VALUE!</v>
      </c>
      <c r="L7" s="18"/>
      <c r="M7" s="23" t="e" vm="6">
        <v>#VALUE!</v>
      </c>
      <c r="N7" s="18"/>
      <c r="O7" s="28" t="e" vm="7">
        <v>#VALUE!</v>
      </c>
      <c r="P7" s="29"/>
    </row>
    <row r="8" spans="1:16" x14ac:dyDescent="0.3">
      <c r="A8" s="19"/>
      <c r="B8" s="15"/>
      <c r="C8" s="20" t="str" cm="1">
        <f t="array" aca="1" ref="C8:D31" ca="1">_xlfn.STOCKHISTORY(C7,$C$5,$F$5)</f>
        <v>Data</v>
      </c>
      <c r="D8" s="20" t="str">
        <f ca="1"/>
        <v>Chiusura</v>
      </c>
      <c r="E8" s="20" t="str" cm="1">
        <f t="array" aca="1" ref="E8:F31" ca="1">_xlfn.STOCKHISTORY(E7,$C$5,$F$5)</f>
        <v>Data</v>
      </c>
      <c r="F8" s="20" t="str">
        <f ca="1"/>
        <v>Chiusura</v>
      </c>
      <c r="G8" s="20" t="str" cm="1">
        <f t="array" aca="1" ref="G8:H31" ca="1">_xlfn.STOCKHISTORY(G7,$C$5,$F$5)</f>
        <v>Data</v>
      </c>
      <c r="H8" s="20" t="str">
        <f ca="1"/>
        <v>Chiusura</v>
      </c>
      <c r="I8" s="20" t="str" cm="1">
        <f t="array" aca="1" ref="I8:J31" ca="1">_xlfn.STOCKHISTORY(I7,$C$5,$F$5)</f>
        <v>Data</v>
      </c>
      <c r="J8" s="20" t="str">
        <f ca="1"/>
        <v>Chiusura</v>
      </c>
      <c r="K8" s="20" t="str" cm="1">
        <f t="array" aca="1" ref="K8:L31" ca="1">_xlfn.STOCKHISTORY(K7,$C$5,$F$5)</f>
        <v>Data</v>
      </c>
      <c r="L8" s="20" t="str">
        <f ca="1"/>
        <v>Chiusura</v>
      </c>
      <c r="M8" s="20" t="str" cm="1">
        <f t="array" aca="1" ref="M8:N31" ca="1">_xlfn.STOCKHISTORY(M7,$C$5,$F$5)</f>
        <v>Data</v>
      </c>
      <c r="N8" s="20" t="str">
        <f ca="1"/>
        <v>Chiusura</v>
      </c>
      <c r="O8" s="20" t="str" cm="1">
        <f t="array" aca="1" ref="O8:P31" ca="1">_xlfn.STOCKHISTORY(O7,$C$5,$F$5)</f>
        <v>Data</v>
      </c>
      <c r="P8" s="20" t="str">
        <f ca="1"/>
        <v>Chiusura</v>
      </c>
    </row>
    <row r="9" spans="1:16" x14ac:dyDescent="0.3">
      <c r="A9" s="16"/>
      <c r="C9" s="33" vm="8">
        <f ca="1"/>
        <v>45566</v>
      </c>
      <c r="D9" s="20" vm="9">
        <f ca="1"/>
        <v>13.89</v>
      </c>
      <c r="E9" s="20" vm="8">
        <f ca="1"/>
        <v>45566</v>
      </c>
      <c r="F9" s="20" vm="10">
        <f ca="1"/>
        <v>38.28</v>
      </c>
      <c r="G9" s="20" vm="8">
        <f ca="1"/>
        <v>45566</v>
      </c>
      <c r="H9" s="20" vm="11">
        <f ca="1"/>
        <v>7.2210000000000001</v>
      </c>
      <c r="I9" s="20" vm="8">
        <f ca="1"/>
        <v>45566</v>
      </c>
      <c r="J9" s="20" vm="12">
        <f ca="1"/>
        <v>51.1</v>
      </c>
      <c r="K9" s="20" vm="8">
        <f ca="1"/>
        <v>45566</v>
      </c>
      <c r="L9" s="20" vm="13">
        <f ca="1"/>
        <v>5.3419999999999996</v>
      </c>
      <c r="M9" s="20" vm="8">
        <f ca="1"/>
        <v>45566</v>
      </c>
      <c r="N9" s="20" vm="14">
        <f ca="1"/>
        <v>413.9</v>
      </c>
      <c r="O9" s="20" vm="8">
        <f ca="1"/>
        <v>45566</v>
      </c>
      <c r="P9" s="20" vm="15">
        <f ca="1"/>
        <v>3.7355</v>
      </c>
    </row>
    <row r="10" spans="1:16" x14ac:dyDescent="0.3">
      <c r="A10" s="16"/>
      <c r="C10" s="33" vm="16">
        <f ca="1"/>
        <v>45567</v>
      </c>
      <c r="D10" s="20" vm="17">
        <f ca="1"/>
        <v>14.118</v>
      </c>
      <c r="E10" s="20" vm="16">
        <f ca="1"/>
        <v>45567</v>
      </c>
      <c r="F10" s="20" vm="18">
        <f ca="1"/>
        <v>37.69</v>
      </c>
      <c r="G10" s="20" vm="16">
        <f ca="1"/>
        <v>45567</v>
      </c>
      <c r="H10" s="20" vm="19">
        <f ca="1"/>
        <v>7.1120000000000001</v>
      </c>
      <c r="I10" s="20" vm="16">
        <f ca="1"/>
        <v>45567</v>
      </c>
      <c r="J10" s="20" vm="20">
        <f ca="1"/>
        <v>49.94</v>
      </c>
      <c r="K10" s="20" vm="16">
        <f ca="1"/>
        <v>45567</v>
      </c>
      <c r="L10" s="20" vm="21">
        <f ca="1"/>
        <v>5.2119999999999997</v>
      </c>
      <c r="M10" s="20" vm="16">
        <f ca="1"/>
        <v>45567</v>
      </c>
      <c r="N10" s="20" vm="22">
        <f ca="1"/>
        <v>415</v>
      </c>
      <c r="O10" s="20" vm="16">
        <f ca="1"/>
        <v>45567</v>
      </c>
      <c r="P10" s="20" vm="23">
        <f ca="1"/>
        <v>3.7160000000000002</v>
      </c>
    </row>
    <row r="11" spans="1:16" x14ac:dyDescent="0.3">
      <c r="A11" s="19"/>
      <c r="B11" s="15"/>
      <c r="C11" s="33" vm="24">
        <f ca="1"/>
        <v>45568</v>
      </c>
      <c r="D11" s="20" vm="25">
        <f ca="1"/>
        <v>14.106</v>
      </c>
      <c r="E11" s="20" vm="24">
        <f ca="1"/>
        <v>45568</v>
      </c>
      <c r="F11" s="20" vm="26">
        <f ca="1"/>
        <v>37.700000000000003</v>
      </c>
      <c r="G11" s="20" vm="24">
        <f ca="1"/>
        <v>45568</v>
      </c>
      <c r="H11" s="20" vm="27">
        <f ca="1"/>
        <v>6.984</v>
      </c>
      <c r="I11" s="20" vm="24">
        <f ca="1"/>
        <v>45568</v>
      </c>
      <c r="J11" s="20" vm="28">
        <f ca="1"/>
        <v>49.5</v>
      </c>
      <c r="K11" s="20" vm="24">
        <f ca="1"/>
        <v>45568</v>
      </c>
      <c r="L11" s="20" vm="29">
        <f ca="1"/>
        <v>5.19</v>
      </c>
      <c r="M11" s="20" vm="24">
        <f ca="1"/>
        <v>45568</v>
      </c>
      <c r="N11" s="20" vm="30">
        <f ca="1"/>
        <v>406.5</v>
      </c>
      <c r="O11" s="20" vm="24">
        <f ca="1"/>
        <v>45568</v>
      </c>
      <c r="P11" s="20" vm="31">
        <f ca="1"/>
        <v>3.6859999999999999</v>
      </c>
    </row>
    <row r="12" spans="1:16" x14ac:dyDescent="0.3">
      <c r="C12" s="33" vm="32">
        <f ca="1"/>
        <v>45569</v>
      </c>
      <c r="D12" s="20" vm="33">
        <f ca="1"/>
        <v>14.324</v>
      </c>
      <c r="E12" s="20" vm="32">
        <f ca="1"/>
        <v>45569</v>
      </c>
      <c r="F12" s="20" vm="34">
        <f ca="1"/>
        <v>38.82</v>
      </c>
      <c r="G12" s="20" vm="32">
        <f ca="1"/>
        <v>45569</v>
      </c>
      <c r="H12" s="20" vm="35">
        <f ca="1"/>
        <v>6.9550000000000001</v>
      </c>
      <c r="I12" s="20" vm="32">
        <f ca="1"/>
        <v>45569</v>
      </c>
      <c r="J12" s="20" vm="36">
        <f ca="1"/>
        <v>51.85</v>
      </c>
      <c r="K12" s="20" vm="32">
        <f ca="1"/>
        <v>45569</v>
      </c>
      <c r="L12" s="20" vm="37">
        <f ca="1"/>
        <v>5.2880000000000003</v>
      </c>
      <c r="M12" s="20" vm="32">
        <f ca="1"/>
        <v>45569</v>
      </c>
      <c r="N12" s="20" vm="38">
        <f ca="1"/>
        <v>409.6</v>
      </c>
      <c r="O12" s="20" vm="32">
        <f ca="1"/>
        <v>45569</v>
      </c>
      <c r="P12" s="20" vm="39">
        <f ca="1"/>
        <v>3.7635000000000001</v>
      </c>
    </row>
    <row r="13" spans="1:16" x14ac:dyDescent="0.3">
      <c r="C13" s="33" vm="40">
        <f ca="1"/>
        <v>45572</v>
      </c>
      <c r="D13" s="20" vm="41">
        <f ca="1"/>
        <v>14.504</v>
      </c>
      <c r="E13" s="20" vm="40">
        <f ca="1"/>
        <v>45572</v>
      </c>
      <c r="F13" s="20" vm="42">
        <f ca="1"/>
        <v>39.369999999999997</v>
      </c>
      <c r="G13" s="20" vm="40">
        <f ca="1"/>
        <v>45572</v>
      </c>
      <c r="H13" s="20" vm="43">
        <f ca="1"/>
        <v>6.94</v>
      </c>
      <c r="I13" s="20" vm="40">
        <f ca="1"/>
        <v>45572</v>
      </c>
      <c r="J13" s="20" vm="44">
        <f ca="1"/>
        <v>53</v>
      </c>
      <c r="K13" s="20" vm="40">
        <f ca="1"/>
        <v>45572</v>
      </c>
      <c r="L13" s="20" vm="45">
        <f ca="1"/>
        <v>5.3239999999999998</v>
      </c>
      <c r="M13" s="20" vm="40">
        <f ca="1"/>
        <v>45572</v>
      </c>
      <c r="N13" s="20" vm="46">
        <f ca="1"/>
        <v>410.1</v>
      </c>
      <c r="O13" s="20" vm="40">
        <f ca="1"/>
        <v>45572</v>
      </c>
      <c r="P13" s="20" vm="47">
        <f ca="1"/>
        <v>3.8029999999999999</v>
      </c>
    </row>
    <row r="14" spans="1:16" x14ac:dyDescent="0.3">
      <c r="C14" s="33" vm="48">
        <f ca="1"/>
        <v>45573</v>
      </c>
      <c r="D14" s="20" vm="49">
        <f ca="1"/>
        <v>14.194000000000001</v>
      </c>
      <c r="E14" s="20" vm="48">
        <f ca="1"/>
        <v>45573</v>
      </c>
      <c r="F14" s="20" vm="50">
        <f ca="1"/>
        <v>39.204999999999998</v>
      </c>
      <c r="G14" s="20" vm="48">
        <f ca="1"/>
        <v>45573</v>
      </c>
      <c r="H14" s="20" vm="51">
        <f ca="1"/>
        <v>6.9770000000000003</v>
      </c>
      <c r="I14" s="20" vm="48">
        <f ca="1"/>
        <v>45573</v>
      </c>
      <c r="J14" s="20" vm="52">
        <f ca="1"/>
        <v>52.1</v>
      </c>
      <c r="K14" s="20" vm="48">
        <f ca="1"/>
        <v>45573</v>
      </c>
      <c r="L14" s="20" vm="53">
        <f ca="1"/>
        <v>5.28</v>
      </c>
      <c r="M14" s="20" vm="48">
        <f ca="1"/>
        <v>45573</v>
      </c>
      <c r="N14" s="20" vm="54">
        <f ca="1"/>
        <v>417</v>
      </c>
      <c r="O14" s="20" vm="48">
        <f ca="1"/>
        <v>45573</v>
      </c>
      <c r="P14" s="20" vm="55">
        <f ca="1"/>
        <v>3.786</v>
      </c>
    </row>
    <row r="15" spans="1:16" x14ac:dyDescent="0.3">
      <c r="C15" s="33" vm="56">
        <f ca="1"/>
        <v>45574</v>
      </c>
      <c r="D15" s="20" vm="57">
        <f ca="1"/>
        <v>14.166</v>
      </c>
      <c r="E15" s="20" vm="56">
        <f ca="1"/>
        <v>45574</v>
      </c>
      <c r="F15" s="20" vm="58">
        <f ca="1"/>
        <v>39.375</v>
      </c>
      <c r="G15" s="20" vm="56">
        <f ca="1"/>
        <v>45574</v>
      </c>
      <c r="H15" s="20" vm="59">
        <f ca="1"/>
        <v>7.0010000000000003</v>
      </c>
      <c r="I15" s="20" vm="56">
        <f ca="1"/>
        <v>45574</v>
      </c>
      <c r="J15" s="20" vm="60">
        <f ca="1"/>
        <v>52.75</v>
      </c>
      <c r="K15" s="20" vm="56">
        <f ca="1"/>
        <v>45574</v>
      </c>
      <c r="L15" s="20" vm="61">
        <f ca="1"/>
        <v>5.3680000000000003</v>
      </c>
      <c r="M15" s="20" vm="56">
        <f ca="1"/>
        <v>45574</v>
      </c>
      <c r="N15" s="20" vm="62">
        <f ca="1"/>
        <v>419.3</v>
      </c>
      <c r="O15" s="20" vm="56">
        <f ca="1"/>
        <v>45574</v>
      </c>
      <c r="P15" s="20" vm="63">
        <f ca="1"/>
        <v>3.8079999999999998</v>
      </c>
    </row>
    <row r="16" spans="1:16" x14ac:dyDescent="0.3">
      <c r="C16" s="33" vm="64">
        <f ca="1"/>
        <v>45575</v>
      </c>
      <c r="D16" s="20" vm="65">
        <f ca="1"/>
        <v>14.262</v>
      </c>
      <c r="E16" s="20" vm="64">
        <f ca="1"/>
        <v>45575</v>
      </c>
      <c r="F16" s="20" vm="66">
        <f ca="1"/>
        <v>40</v>
      </c>
      <c r="G16" s="20" vm="64">
        <f ca="1"/>
        <v>45575</v>
      </c>
      <c r="H16" s="20" vm="67">
        <f ca="1"/>
        <v>6.9820000000000002</v>
      </c>
      <c r="I16" s="20" vm="64">
        <f ca="1"/>
        <v>45575</v>
      </c>
      <c r="J16" s="20" vm="52">
        <f ca="1"/>
        <v>52.1</v>
      </c>
      <c r="K16" s="20" vm="64">
        <f ca="1"/>
        <v>45575</v>
      </c>
      <c r="L16" s="20" vm="68">
        <f ca="1"/>
        <v>5.3220000000000001</v>
      </c>
      <c r="M16" s="20" vm="64">
        <f ca="1"/>
        <v>45575</v>
      </c>
      <c r="N16" s="20" vm="69">
        <f ca="1"/>
        <v>416</v>
      </c>
      <c r="O16" s="20" vm="64">
        <f ca="1"/>
        <v>45575</v>
      </c>
      <c r="P16" s="20" vm="70">
        <f ca="1"/>
        <v>3.85</v>
      </c>
    </row>
    <row r="17" spans="3:16" x14ac:dyDescent="0.3">
      <c r="C17" s="33" vm="71">
        <f ca="1"/>
        <v>45576</v>
      </c>
      <c r="D17" s="20" vm="72">
        <f ca="1"/>
        <v>14.321999999999999</v>
      </c>
      <c r="E17" s="20" vm="71">
        <f ca="1"/>
        <v>45576</v>
      </c>
      <c r="F17" s="20" vm="73">
        <f ca="1"/>
        <v>40.08</v>
      </c>
      <c r="G17" s="20" vm="71">
        <f ca="1"/>
        <v>45576</v>
      </c>
      <c r="H17" s="20" vm="74">
        <f ca="1"/>
        <v>7.0659999999999998</v>
      </c>
      <c r="I17" s="20" vm="71">
        <f ca="1"/>
        <v>45576</v>
      </c>
      <c r="J17" s="20" vm="75">
        <f ca="1"/>
        <v>52.55</v>
      </c>
      <c r="K17" s="20" vm="71">
        <f ca="1"/>
        <v>45576</v>
      </c>
      <c r="L17" s="20" vm="68">
        <f ca="1"/>
        <v>5.3220000000000001</v>
      </c>
      <c r="M17" s="20" vm="71">
        <f ca="1"/>
        <v>45576</v>
      </c>
      <c r="N17" s="20" vm="76">
        <f ca="1"/>
        <v>426.8</v>
      </c>
      <c r="O17" s="20" vm="71">
        <f ca="1"/>
        <v>45576</v>
      </c>
      <c r="P17" s="20" vm="77">
        <f ca="1"/>
        <v>3.891</v>
      </c>
    </row>
    <row r="18" spans="3:16" x14ac:dyDescent="0.3">
      <c r="C18" s="33" vm="78">
        <f ca="1"/>
        <v>45579</v>
      </c>
      <c r="D18" s="20" vm="79">
        <f ca="1"/>
        <v>14.353999999999999</v>
      </c>
      <c r="E18" s="20" vm="78">
        <f ca="1"/>
        <v>45579</v>
      </c>
      <c r="F18" s="20" vm="80">
        <f ca="1"/>
        <v>40.229999999999997</v>
      </c>
      <c r="G18" s="20" vm="78">
        <f ca="1"/>
        <v>45579</v>
      </c>
      <c r="H18" s="20" vm="81">
        <f ca="1"/>
        <v>7.1760000000000002</v>
      </c>
      <c r="I18" s="20" vm="78">
        <f ca="1"/>
        <v>45579</v>
      </c>
      <c r="J18" s="20" vm="82">
        <f ca="1"/>
        <v>54.1</v>
      </c>
      <c r="K18" s="20" vm="78">
        <f ca="1"/>
        <v>45579</v>
      </c>
      <c r="L18" s="20" vm="83">
        <f ca="1"/>
        <v>5.3659999999999997</v>
      </c>
      <c r="M18" s="20" vm="78">
        <f ca="1"/>
        <v>45579</v>
      </c>
      <c r="N18" s="20" vm="84">
        <f ca="1"/>
        <v>437.2</v>
      </c>
      <c r="O18" s="20" vm="78">
        <f ca="1"/>
        <v>45579</v>
      </c>
      <c r="P18" s="20" vm="85">
        <f ca="1"/>
        <v>3.9224999999999999</v>
      </c>
    </row>
    <row r="19" spans="3:16" x14ac:dyDescent="0.3">
      <c r="C19" s="33" vm="86">
        <f ca="1"/>
        <v>45580</v>
      </c>
      <c r="D19" s="20" vm="87">
        <f ca="1"/>
        <v>13.964</v>
      </c>
      <c r="E19" s="20" vm="86">
        <f ca="1"/>
        <v>45580</v>
      </c>
      <c r="F19" s="20" vm="88">
        <f ca="1"/>
        <v>40.24</v>
      </c>
      <c r="G19" s="20" vm="86">
        <f ca="1"/>
        <v>45580</v>
      </c>
      <c r="H19" s="20" vm="89">
        <f ca="1"/>
        <v>7.2089999999999996</v>
      </c>
      <c r="I19" s="20" vm="86">
        <f ca="1"/>
        <v>45580</v>
      </c>
      <c r="J19" s="20" vm="90">
        <f ca="1"/>
        <v>53.4</v>
      </c>
      <c r="K19" s="20" vm="86">
        <f ca="1"/>
        <v>45580</v>
      </c>
      <c r="L19" s="20" vm="91">
        <f ca="1"/>
        <v>5.27</v>
      </c>
      <c r="M19" s="20" vm="86">
        <f ca="1"/>
        <v>45580</v>
      </c>
      <c r="N19" s="20" vm="92">
        <f ca="1"/>
        <v>435.4</v>
      </c>
      <c r="O19" s="20" vm="86">
        <f ca="1"/>
        <v>45580</v>
      </c>
      <c r="P19" s="20" vm="93">
        <f ca="1"/>
        <v>3.9304999999999999</v>
      </c>
    </row>
    <row r="20" spans="3:16" x14ac:dyDescent="0.3">
      <c r="C20" s="33" vm="94">
        <f ca="1"/>
        <v>45581</v>
      </c>
      <c r="D20" s="20" vm="95">
        <f ca="1"/>
        <v>14.036</v>
      </c>
      <c r="E20" s="20" vm="94">
        <f ca="1"/>
        <v>45581</v>
      </c>
      <c r="F20" s="20" vm="96">
        <f ca="1"/>
        <v>40.305</v>
      </c>
      <c r="G20" s="20" vm="94">
        <f ca="1"/>
        <v>45581</v>
      </c>
      <c r="H20" s="20" vm="97">
        <f ca="1"/>
        <v>7.2850000000000001</v>
      </c>
      <c r="I20" s="20" vm="94">
        <f ca="1"/>
        <v>45581</v>
      </c>
      <c r="J20" s="20" vm="98">
        <f ca="1"/>
        <v>53.55</v>
      </c>
      <c r="K20" s="20" vm="94">
        <f ca="1"/>
        <v>45581</v>
      </c>
      <c r="L20" s="20" vm="99">
        <f ca="1"/>
        <v>5.3319999999999999</v>
      </c>
      <c r="M20" s="20" vm="94">
        <f ca="1"/>
        <v>45581</v>
      </c>
      <c r="N20" s="20" vm="100">
        <f ca="1"/>
        <v>433.9</v>
      </c>
      <c r="O20" s="20" vm="94">
        <f ca="1"/>
        <v>45581</v>
      </c>
      <c r="P20" s="20" vm="101">
        <f ca="1"/>
        <v>3.92</v>
      </c>
    </row>
    <row r="21" spans="3:16" x14ac:dyDescent="0.3">
      <c r="C21" s="33" vm="102">
        <f ca="1"/>
        <v>45582</v>
      </c>
      <c r="D21" s="20" vm="103">
        <f ca="1"/>
        <v>14.162000000000001</v>
      </c>
      <c r="E21" s="20" vm="102">
        <f ca="1"/>
        <v>45582</v>
      </c>
      <c r="F21" s="20" vm="104">
        <f ca="1"/>
        <v>40.734999999999999</v>
      </c>
      <c r="G21" s="20" vm="102">
        <f ca="1"/>
        <v>45582</v>
      </c>
      <c r="H21" s="20" vm="105">
        <f ca="1"/>
        <v>7.32</v>
      </c>
      <c r="I21" s="20" vm="102">
        <f ca="1"/>
        <v>45582</v>
      </c>
      <c r="J21" s="20" vm="106">
        <f ca="1"/>
        <v>54.5</v>
      </c>
      <c r="K21" s="20" vm="102">
        <f ca="1"/>
        <v>45582</v>
      </c>
      <c r="L21" s="20" vm="107">
        <f ca="1"/>
        <v>5.3460000000000001</v>
      </c>
      <c r="M21" s="20" vm="102">
        <f ca="1"/>
        <v>45582</v>
      </c>
      <c r="N21" s="20" vm="108">
        <f ca="1"/>
        <v>443.2</v>
      </c>
      <c r="O21" s="20" vm="102">
        <f ca="1"/>
        <v>45582</v>
      </c>
      <c r="P21" s="20" vm="109">
        <f ca="1"/>
        <v>3.9704999999999999</v>
      </c>
    </row>
    <row r="22" spans="3:16" x14ac:dyDescent="0.3">
      <c r="C22" s="33" vm="110">
        <f ca="1"/>
        <v>45583</v>
      </c>
      <c r="D22" s="20" vm="111">
        <f ca="1"/>
        <v>14.102</v>
      </c>
      <c r="E22" s="20" vm="110">
        <f ca="1"/>
        <v>45583</v>
      </c>
      <c r="F22" s="20" vm="112">
        <f ca="1"/>
        <v>40.825000000000003</v>
      </c>
      <c r="G22" s="20" vm="110">
        <f ca="1"/>
        <v>45583</v>
      </c>
      <c r="H22" s="20" vm="113">
        <f ca="1"/>
        <v>7.3319999999999999</v>
      </c>
      <c r="I22" s="20" vm="110">
        <f ca="1"/>
        <v>45583</v>
      </c>
      <c r="J22" s="20" vm="114">
        <f ca="1"/>
        <v>54.2</v>
      </c>
      <c r="K22" s="20" vm="110">
        <f ca="1"/>
        <v>45583</v>
      </c>
      <c r="L22" s="20" vm="115">
        <f ca="1"/>
        <v>5.3380000000000001</v>
      </c>
      <c r="M22" s="20" vm="110">
        <f ca="1"/>
        <v>45583</v>
      </c>
      <c r="N22" s="20" vm="116">
        <f ca="1"/>
        <v>443.3</v>
      </c>
      <c r="O22" s="20" vm="110">
        <f ca="1"/>
        <v>45583</v>
      </c>
      <c r="P22" s="20" vm="117">
        <f ca="1"/>
        <v>4</v>
      </c>
    </row>
    <row r="23" spans="3:16" x14ac:dyDescent="0.3">
      <c r="C23" s="33" vm="118">
        <f ca="1"/>
        <v>45586</v>
      </c>
      <c r="D23" s="20" vm="119">
        <f ca="1"/>
        <v>14.256</v>
      </c>
      <c r="E23" s="20" vm="118">
        <f ca="1"/>
        <v>45586</v>
      </c>
      <c r="F23" s="20" vm="120">
        <f ca="1"/>
        <v>40.549999999999997</v>
      </c>
      <c r="G23" s="20" vm="118">
        <f ca="1"/>
        <v>45586</v>
      </c>
      <c r="H23" s="20" vm="121">
        <f ca="1"/>
        <v>7.3369999999999997</v>
      </c>
      <c r="I23" s="20" vm="118">
        <f ca="1"/>
        <v>45586</v>
      </c>
      <c r="J23" s="20" vm="122">
        <f ca="1"/>
        <v>53.75</v>
      </c>
      <c r="K23" s="20" vm="118">
        <f ca="1"/>
        <v>45586</v>
      </c>
      <c r="L23" s="20" vm="123">
        <f ca="1"/>
        <v>5.258</v>
      </c>
      <c r="M23" s="20" vm="118">
        <f ca="1"/>
        <v>45586</v>
      </c>
      <c r="N23" s="20" vm="124">
        <f ca="1"/>
        <v>441</v>
      </c>
      <c r="O23" s="20" vm="118">
        <f ca="1"/>
        <v>45586</v>
      </c>
      <c r="P23" s="20" vm="125">
        <f ca="1"/>
        <v>3.9645000000000001</v>
      </c>
    </row>
    <row r="24" spans="3:16" x14ac:dyDescent="0.3">
      <c r="C24" s="33" vm="126">
        <f ca="1"/>
        <v>45587</v>
      </c>
      <c r="D24" s="20" vm="127">
        <f ca="1"/>
        <v>14.278</v>
      </c>
      <c r="E24" s="20" vm="126">
        <f ca="1"/>
        <v>45587</v>
      </c>
      <c r="F24" s="20" vm="128">
        <f ca="1"/>
        <v>40.325000000000003</v>
      </c>
      <c r="G24" s="20" vm="126">
        <f ca="1"/>
        <v>45587</v>
      </c>
      <c r="H24" s="20" vm="129">
        <f ca="1"/>
        <v>7.17</v>
      </c>
      <c r="I24" s="20" vm="126">
        <f ca="1"/>
        <v>45587</v>
      </c>
      <c r="J24" s="20" vm="130">
        <f ca="1"/>
        <v>53.35</v>
      </c>
      <c r="K24" s="20" vm="126">
        <f ca="1"/>
        <v>45587</v>
      </c>
      <c r="L24" s="20" vm="91">
        <f ca="1"/>
        <v>5.27</v>
      </c>
      <c r="M24" s="20" vm="126">
        <f ca="1"/>
        <v>45587</v>
      </c>
      <c r="N24" s="20" vm="131">
        <f ca="1"/>
        <v>443.7</v>
      </c>
      <c r="O24" s="20" vm="126">
        <f ca="1"/>
        <v>45587</v>
      </c>
      <c r="P24" s="20" vm="132">
        <f ca="1"/>
        <v>3.931</v>
      </c>
    </row>
    <row r="25" spans="3:16" x14ac:dyDescent="0.3">
      <c r="C25" s="33" vm="133">
        <f ca="1"/>
        <v>45588</v>
      </c>
      <c r="D25" s="20" vm="134">
        <f ca="1"/>
        <v>14.18</v>
      </c>
      <c r="E25" s="20" vm="133">
        <f ca="1"/>
        <v>45588</v>
      </c>
      <c r="F25" s="20" vm="135">
        <f ca="1"/>
        <v>40.255000000000003</v>
      </c>
      <c r="G25" s="20" vm="133">
        <f ca="1"/>
        <v>45588</v>
      </c>
      <c r="H25" s="20" vm="136">
        <f ca="1"/>
        <v>7.1769999999999996</v>
      </c>
      <c r="I25" s="20" vm="133">
        <f ca="1"/>
        <v>45588</v>
      </c>
      <c r="J25" s="20" vm="137">
        <f ca="1"/>
        <v>53.7</v>
      </c>
      <c r="K25" s="20" vm="133">
        <f ca="1"/>
        <v>45588</v>
      </c>
      <c r="L25" s="20" vm="138">
        <f ca="1"/>
        <v>5.2439999999999998</v>
      </c>
      <c r="M25" s="20" vm="133">
        <f ca="1"/>
        <v>45588</v>
      </c>
      <c r="N25" s="20" vm="139">
        <f ca="1"/>
        <v>446.7</v>
      </c>
      <c r="O25" s="20" vm="133">
        <f ca="1"/>
        <v>45588</v>
      </c>
      <c r="P25" s="20" vm="140">
        <f ca="1"/>
        <v>3.8839999999999999</v>
      </c>
    </row>
    <row r="26" spans="3:16" x14ac:dyDescent="0.3">
      <c r="C26" s="33" vm="141">
        <f ca="1"/>
        <v>45589</v>
      </c>
      <c r="D26" s="20" vm="142">
        <f ca="1"/>
        <v>14.226000000000001</v>
      </c>
      <c r="E26" s="20" vm="141">
        <f ca="1"/>
        <v>45589</v>
      </c>
      <c r="F26" s="20" vm="143">
        <f ca="1"/>
        <v>40.06</v>
      </c>
      <c r="G26" s="20" vm="141">
        <f ca="1"/>
        <v>45589</v>
      </c>
      <c r="H26" s="20" vm="144">
        <f ca="1"/>
        <v>7.2009999999999996</v>
      </c>
      <c r="I26" s="20" vm="141">
        <f ca="1"/>
        <v>45589</v>
      </c>
      <c r="J26" s="20" vm="145">
        <f ca="1"/>
        <v>53.8</v>
      </c>
      <c r="K26" s="20" vm="141">
        <f ca="1"/>
        <v>45589</v>
      </c>
      <c r="L26" s="20" vm="146">
        <f ca="1"/>
        <v>5.1520000000000001</v>
      </c>
      <c r="M26" s="20" vm="141">
        <f ca="1"/>
        <v>45589</v>
      </c>
      <c r="N26" s="20" vm="147">
        <f ca="1"/>
        <v>446.2</v>
      </c>
      <c r="O26" s="20" vm="141">
        <f ca="1"/>
        <v>45589</v>
      </c>
      <c r="P26" s="20" vm="148">
        <f ca="1"/>
        <v>3.8795000000000002</v>
      </c>
    </row>
    <row r="27" spans="3:16" x14ac:dyDescent="0.3">
      <c r="C27" s="33" vm="149">
        <f ca="1"/>
        <v>45590</v>
      </c>
      <c r="D27" s="20" vm="150">
        <f ca="1"/>
        <v>14.428000000000001</v>
      </c>
      <c r="E27" s="20" vm="149">
        <f ca="1"/>
        <v>45590</v>
      </c>
      <c r="F27" s="20" vm="151">
        <f ca="1"/>
        <v>40.155000000000001</v>
      </c>
      <c r="G27" s="20" vm="149">
        <f ca="1"/>
        <v>45590</v>
      </c>
      <c r="H27" s="20" vm="152">
        <f ca="1"/>
        <v>7.1879999999999997</v>
      </c>
      <c r="I27" s="20" vm="149">
        <f ca="1"/>
        <v>45590</v>
      </c>
      <c r="J27" s="20" vm="122">
        <f ca="1"/>
        <v>53.75</v>
      </c>
      <c r="K27" s="20" vm="149">
        <f ca="1"/>
        <v>45590</v>
      </c>
      <c r="L27" s="20" vm="153">
        <f ca="1"/>
        <v>5.1719999999999997</v>
      </c>
      <c r="M27" s="20" vm="149">
        <f ca="1"/>
        <v>45590</v>
      </c>
      <c r="N27" s="20" vm="154">
        <f ca="1"/>
        <v>450.1</v>
      </c>
      <c r="O27" s="20" vm="149">
        <f ca="1"/>
        <v>45590</v>
      </c>
      <c r="P27" s="20" vm="155">
        <f ca="1"/>
        <v>3.8759999999999999</v>
      </c>
    </row>
    <row r="28" spans="3:16" x14ac:dyDescent="0.3">
      <c r="C28" s="33" vm="156">
        <f ca="1"/>
        <v>45593</v>
      </c>
      <c r="D28" s="20" vm="49">
        <f ca="1"/>
        <v>14.194000000000001</v>
      </c>
      <c r="E28" s="20" vm="156">
        <f ca="1"/>
        <v>45593</v>
      </c>
      <c r="F28" s="20" vm="157">
        <f ca="1"/>
        <v>40.72</v>
      </c>
      <c r="G28" s="20" vm="156">
        <f ca="1"/>
        <v>45593</v>
      </c>
      <c r="H28" s="20" vm="158">
        <f ca="1"/>
        <v>7.2080000000000002</v>
      </c>
      <c r="I28" s="20" vm="156">
        <f ca="1"/>
        <v>45593</v>
      </c>
      <c r="J28" s="20" vm="82">
        <f ca="1"/>
        <v>54.1</v>
      </c>
      <c r="K28" s="20" vm="156">
        <f ca="1"/>
        <v>45593</v>
      </c>
      <c r="L28" s="20" vm="159">
        <f ca="1"/>
        <v>5.1580000000000004</v>
      </c>
      <c r="M28" s="20" vm="156">
        <f ca="1"/>
        <v>45593</v>
      </c>
      <c r="N28" s="20" vm="160">
        <f ca="1"/>
        <v>453.2</v>
      </c>
      <c r="O28" s="20" vm="156">
        <f ca="1"/>
        <v>45593</v>
      </c>
      <c r="P28" s="20" vm="161">
        <f ca="1"/>
        <v>3.9264999999999999</v>
      </c>
    </row>
    <row r="29" spans="3:16" x14ac:dyDescent="0.3">
      <c r="C29" s="33" vm="162">
        <f ca="1"/>
        <v>45594</v>
      </c>
      <c r="D29" s="20" vm="95">
        <f ca="1"/>
        <v>14.036</v>
      </c>
      <c r="E29" s="20" vm="162">
        <f ca="1"/>
        <v>45594</v>
      </c>
      <c r="F29" s="20" vm="163">
        <f ca="1"/>
        <v>41.055</v>
      </c>
      <c r="G29" s="20" vm="162">
        <f ca="1"/>
        <v>45594</v>
      </c>
      <c r="H29" s="20" vm="164">
        <f ca="1"/>
        <v>7.1379999999999999</v>
      </c>
      <c r="I29" s="20" vm="162">
        <f ca="1"/>
        <v>45594</v>
      </c>
      <c r="J29" s="20" vm="165">
        <f ca="1"/>
        <v>53.85</v>
      </c>
      <c r="K29" s="20" vm="162">
        <f ca="1"/>
        <v>45594</v>
      </c>
      <c r="L29" s="20" vm="166">
        <f ca="1"/>
        <v>5.0659999999999998</v>
      </c>
      <c r="M29" s="20" vm="162">
        <f ca="1"/>
        <v>45594</v>
      </c>
      <c r="N29" s="20" vm="167">
        <f ca="1"/>
        <v>451.9</v>
      </c>
      <c r="O29" s="20" vm="162">
        <f ca="1"/>
        <v>45594</v>
      </c>
      <c r="P29" s="20" vm="168">
        <f ca="1"/>
        <v>3.9729999999999999</v>
      </c>
    </row>
    <row r="30" spans="3:16" x14ac:dyDescent="0.3">
      <c r="C30" s="33" vm="169">
        <f ca="1"/>
        <v>45595</v>
      </c>
      <c r="D30" s="20" vm="170">
        <f ca="1"/>
        <v>13.992000000000001</v>
      </c>
      <c r="E30" s="20" vm="169">
        <f ca="1"/>
        <v>45595</v>
      </c>
      <c r="F30" s="20" vm="171">
        <f ca="1"/>
        <v>41.015000000000001</v>
      </c>
      <c r="G30" s="20" vm="169">
        <f ca="1"/>
        <v>45595</v>
      </c>
      <c r="H30" s="20" vm="172">
        <f ca="1"/>
        <v>7.0810000000000004</v>
      </c>
      <c r="I30" s="20" vm="169">
        <f ca="1"/>
        <v>45595</v>
      </c>
      <c r="J30" s="20" vm="173">
        <f ca="1"/>
        <v>53.1</v>
      </c>
      <c r="K30" s="20" vm="169">
        <f ca="1"/>
        <v>45595</v>
      </c>
      <c r="L30" s="20" vm="174">
        <f ca="1"/>
        <v>5.0979999999999999</v>
      </c>
      <c r="M30" s="20" vm="169">
        <f ca="1"/>
        <v>45595</v>
      </c>
      <c r="N30" s="20" vm="175">
        <f ca="1"/>
        <v>443.8</v>
      </c>
      <c r="O30" s="20" vm="169">
        <f ca="1"/>
        <v>45595</v>
      </c>
      <c r="P30" s="20" vm="176">
        <f ca="1"/>
        <v>3.9445000000000001</v>
      </c>
    </row>
    <row r="31" spans="3:16" x14ac:dyDescent="0.3">
      <c r="C31" s="33" vm="177">
        <f ca="1"/>
        <v>45596</v>
      </c>
      <c r="D31" s="20" vm="178">
        <f ca="1"/>
        <v>14.012</v>
      </c>
      <c r="E31" s="20" vm="177">
        <f ca="1"/>
        <v>45596</v>
      </c>
      <c r="F31" s="20" vm="179">
        <f ca="1"/>
        <v>40.68</v>
      </c>
      <c r="G31" s="20" vm="177">
        <f ca="1"/>
        <v>45596</v>
      </c>
      <c r="H31" s="20" vm="180">
        <f ca="1"/>
        <v>6.97</v>
      </c>
      <c r="I31" s="20" vm="177">
        <f ca="1"/>
        <v>45596</v>
      </c>
      <c r="J31" s="20" vm="52">
        <f ca="1"/>
        <v>52.1</v>
      </c>
      <c r="K31" s="20" vm="177">
        <f ca="1"/>
        <v>45596</v>
      </c>
      <c r="L31" s="20" vm="181">
        <f ca="1"/>
        <v>5.0259999999999998</v>
      </c>
      <c r="M31" s="20" vm="177">
        <f ca="1"/>
        <v>45596</v>
      </c>
      <c r="N31" s="20" vm="182">
        <f ca="1"/>
        <v>439.8</v>
      </c>
      <c r="O31" s="20" vm="177">
        <f ca="1"/>
        <v>45596</v>
      </c>
      <c r="P31" s="20" vm="183">
        <f ca="1"/>
        <v>3.9369999999999998</v>
      </c>
    </row>
    <row r="33" spans="3:16" x14ac:dyDescent="0.3">
      <c r="C33" s="21" t="s">
        <v>2</v>
      </c>
      <c r="D33" s="21">
        <f ca="1">D31-D9</f>
        <v>0.12199999999999989</v>
      </c>
      <c r="E33" s="21"/>
      <c r="F33" s="21">
        <f ca="1">F31-F9</f>
        <v>2.3999999999999986</v>
      </c>
      <c r="G33" s="21"/>
      <c r="H33" s="21">
        <f ca="1">H31-H9</f>
        <v>-0.25100000000000033</v>
      </c>
      <c r="I33" s="21"/>
      <c r="J33" s="21">
        <f ca="1">J31-J9</f>
        <v>1</v>
      </c>
      <c r="K33" s="21"/>
      <c r="L33" s="21">
        <f ca="1">L31-L9</f>
        <v>-0.31599999999999984</v>
      </c>
      <c r="M33" s="21"/>
      <c r="N33" s="21">
        <f ca="1">N31-N9</f>
        <v>25.900000000000034</v>
      </c>
      <c r="O33" s="21"/>
      <c r="P33" s="21">
        <f ca="1">P31-P9</f>
        <v>0.20149999999999979</v>
      </c>
    </row>
    <row r="34" spans="3:16" x14ac:dyDescent="0.3">
      <c r="C34" s="21" t="s">
        <v>3</v>
      </c>
      <c r="D34" s="21">
        <f ca="1">D33/D31</f>
        <v>8.7068227233799509E-3</v>
      </c>
      <c r="E34" s="21"/>
      <c r="F34" s="21">
        <f ca="1">F33/F31</f>
        <v>5.899705014749259E-2</v>
      </c>
      <c r="G34" s="21"/>
      <c r="H34" s="21">
        <f ca="1">H33/H31</f>
        <v>-3.601147776183649E-2</v>
      </c>
      <c r="I34" s="21"/>
      <c r="J34" s="21">
        <f ca="1">J33/J31</f>
        <v>1.9193857965451054E-2</v>
      </c>
      <c r="K34" s="21"/>
      <c r="L34" s="21">
        <f ca="1">L33/L31</f>
        <v>-6.2873060087544744E-2</v>
      </c>
      <c r="M34" s="21"/>
      <c r="N34" s="21">
        <f ca="1">N33/N31</f>
        <v>5.8890404729422544E-2</v>
      </c>
      <c r="O34" s="21"/>
      <c r="P34" s="21">
        <f ca="1">P33/P31</f>
        <v>5.1181102362204675E-2</v>
      </c>
    </row>
  </sheetData>
  <mergeCells count="5">
    <mergeCell ref="C7:D7"/>
    <mergeCell ref="E7:F7"/>
    <mergeCell ref="G7:H7"/>
    <mergeCell ref="I7:J7"/>
    <mergeCell ref="O7:P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D3A49-D38A-4A3F-A958-565F13F4674C}">
  <dimension ref="A2:G27"/>
  <sheetViews>
    <sheetView topLeftCell="A11" workbookViewId="0">
      <selection activeCell="O6" sqref="O6"/>
    </sheetView>
  </sheetViews>
  <sheetFormatPr defaultRowHeight="14.4" x14ac:dyDescent="0.3"/>
  <cols>
    <col min="1" max="1" width="3.6640625" customWidth="1"/>
    <col min="2" max="2" width="4.6640625" customWidth="1"/>
    <col min="3" max="3" width="16.5546875" customWidth="1"/>
    <col min="4" max="4" width="14.6640625" customWidth="1"/>
    <col min="5" max="5" width="5.33203125" customWidth="1"/>
    <col min="6" max="6" width="12.5546875" customWidth="1"/>
    <col min="7" max="7" width="3.44140625" customWidth="1"/>
  </cols>
  <sheetData>
    <row r="2" spans="1:7" ht="21" x14ac:dyDescent="0.4">
      <c r="B2" s="2"/>
      <c r="C2" s="12" t="s">
        <v>4</v>
      </c>
      <c r="D2" s="1"/>
      <c r="E2" s="1"/>
      <c r="F2" s="1"/>
      <c r="G2" s="1"/>
    </row>
    <row r="3" spans="1:7" ht="21" x14ac:dyDescent="0.4">
      <c r="B3" s="11"/>
      <c r="C3" s="13" t="s">
        <v>5</v>
      </c>
      <c r="D3" s="1"/>
      <c r="E3" s="1"/>
      <c r="F3" s="1"/>
      <c r="G3" s="1"/>
    </row>
    <row r="4" spans="1:7" x14ac:dyDescent="0.3">
      <c r="B4" s="2"/>
      <c r="C4" s="2"/>
      <c r="D4" s="1"/>
      <c r="E4" s="1"/>
      <c r="F4" s="1"/>
      <c r="G4" s="1"/>
    </row>
    <row r="5" spans="1:7" s="5" customFormat="1" ht="21" customHeight="1" x14ac:dyDescent="0.3">
      <c r="A5"/>
      <c r="B5" s="31"/>
      <c r="C5" s="31" t="s">
        <v>6</v>
      </c>
      <c r="D5" s="30"/>
      <c r="E5" s="4"/>
      <c r="F5" s="8" vm="178">
        <f ca="1">'Recupero dei valori di chiusura'!D31</f>
        <v>14.012</v>
      </c>
      <c r="G5" s="4"/>
    </row>
    <row r="6" spans="1:7" ht="19.2" customHeight="1" x14ac:dyDescent="0.3">
      <c r="B6" s="32"/>
      <c r="C6" s="32"/>
      <c r="D6" s="30"/>
      <c r="E6" s="1"/>
      <c r="F6" s="10">
        <f ca="1">'Recupero dei valori di chiusura'!D34</f>
        <v>8.7068227233799509E-3</v>
      </c>
      <c r="G6" s="1"/>
    </row>
    <row r="7" spans="1:7" ht="19.2" customHeight="1" x14ac:dyDescent="0.35">
      <c r="B7" s="25"/>
      <c r="C7" s="25"/>
      <c r="D7" s="24"/>
      <c r="E7" s="1"/>
      <c r="F7" s="3"/>
      <c r="G7" s="1"/>
    </row>
    <row r="8" spans="1:7" s="5" customFormat="1" ht="19.2" customHeight="1" x14ac:dyDescent="0.3">
      <c r="A8"/>
      <c r="B8" s="6"/>
      <c r="C8" s="6"/>
      <c r="D8" s="7"/>
      <c r="E8" s="4"/>
      <c r="F8" s="8" vm="180">
        <f ca="1">'Recupero dei valori di chiusura'!H31</f>
        <v>6.97</v>
      </c>
      <c r="G8" s="4"/>
    </row>
    <row r="9" spans="1:7" ht="19.95" customHeight="1" x14ac:dyDescent="0.3">
      <c r="B9" s="31"/>
      <c r="C9" s="31" t="s">
        <v>7</v>
      </c>
      <c r="D9" s="30"/>
      <c r="E9" s="1"/>
      <c r="F9" s="10">
        <f ca="1">'Recupero dei valori di chiusura'!H34</f>
        <v>-3.601147776183649E-2</v>
      </c>
      <c r="G9" s="1"/>
    </row>
    <row r="10" spans="1:7" ht="19.2" customHeight="1" x14ac:dyDescent="0.35">
      <c r="B10" s="32"/>
      <c r="C10" s="32"/>
      <c r="D10" s="30"/>
      <c r="E10" s="1"/>
      <c r="F10" s="3"/>
      <c r="G10" s="1"/>
    </row>
    <row r="11" spans="1:7" ht="19.2" customHeight="1" x14ac:dyDescent="0.35">
      <c r="B11" s="25"/>
      <c r="C11" s="25"/>
      <c r="D11" s="24"/>
      <c r="E11" s="1"/>
      <c r="F11" s="9"/>
      <c r="G11" s="1"/>
    </row>
    <row r="12" spans="1:7" s="5" customFormat="1" ht="19.2" customHeight="1" x14ac:dyDescent="0.3">
      <c r="A12"/>
      <c r="B12" s="31"/>
      <c r="C12" s="31" t="s">
        <v>8</v>
      </c>
      <c r="D12" s="30"/>
      <c r="E12" s="4"/>
      <c r="F12" s="8" vm="179">
        <f ca="1">'Recupero dei valori di chiusura'!F31</f>
        <v>40.68</v>
      </c>
      <c r="G12" s="4"/>
    </row>
    <row r="13" spans="1:7" ht="21" customHeight="1" x14ac:dyDescent="0.3">
      <c r="B13" s="32"/>
      <c r="C13" s="32"/>
      <c r="D13" s="30"/>
      <c r="E13" s="1"/>
      <c r="F13" s="10">
        <f ca="1">'Recupero dei valori di chiusura'!F34</f>
        <v>5.899705014749259E-2</v>
      </c>
      <c r="G13" s="1"/>
    </row>
    <row r="14" spans="1:7" x14ac:dyDescent="0.3">
      <c r="B14" s="1"/>
      <c r="C14" s="1"/>
      <c r="D14" s="1"/>
      <c r="E14" s="1"/>
      <c r="F14" s="2"/>
      <c r="G14" s="1"/>
    </row>
    <row r="15" spans="1:7" ht="18" x14ac:dyDescent="0.3">
      <c r="B15" s="31"/>
      <c r="C15" s="31" t="s">
        <v>9</v>
      </c>
      <c r="D15" s="30"/>
      <c r="E15" s="4"/>
      <c r="F15" s="8" vm="52">
        <f ca="1">'Recupero dei valori di chiusura'!J31</f>
        <v>52.1</v>
      </c>
      <c r="G15" s="4"/>
    </row>
    <row r="16" spans="1:7" ht="18" x14ac:dyDescent="0.3">
      <c r="B16" s="32"/>
      <c r="C16" s="32"/>
      <c r="D16" s="30"/>
      <c r="E16" s="1"/>
      <c r="F16" s="10">
        <f ca="1">'Recupero dei valori di chiusura'!J34</f>
        <v>1.9193857965451054E-2</v>
      </c>
      <c r="G16" s="1"/>
    </row>
    <row r="17" spans="2:7" x14ac:dyDescent="0.3">
      <c r="B17" s="1"/>
      <c r="C17" s="1"/>
      <c r="D17" s="1"/>
      <c r="E17" s="1"/>
      <c r="F17" s="2"/>
      <c r="G17" s="1"/>
    </row>
    <row r="18" spans="2:7" ht="18" x14ac:dyDescent="0.3">
      <c r="B18" s="31"/>
      <c r="C18" s="31" t="s">
        <v>10</v>
      </c>
      <c r="D18" s="30"/>
      <c r="E18" s="4"/>
      <c r="F18" s="8" vm="181">
        <f ca="1">'Recupero dei valori di chiusura'!L31</f>
        <v>5.0259999999999998</v>
      </c>
      <c r="G18" s="4"/>
    </row>
    <row r="19" spans="2:7" ht="18" x14ac:dyDescent="0.3">
      <c r="B19" s="32"/>
      <c r="C19" s="32"/>
      <c r="D19" s="30"/>
      <c r="E19" s="1"/>
      <c r="F19" s="10">
        <f ca="1">'Recupero dei valori di chiusura'!L34</f>
        <v>-6.2873060087544744E-2</v>
      </c>
      <c r="G19" s="1"/>
    </row>
    <row r="20" spans="2:7" x14ac:dyDescent="0.3">
      <c r="B20" s="1"/>
      <c r="C20" s="1"/>
      <c r="D20" s="1"/>
      <c r="E20" s="1"/>
      <c r="F20" s="2"/>
      <c r="G20" s="1"/>
    </row>
    <row r="21" spans="2:7" ht="18" x14ac:dyDescent="0.3">
      <c r="B21" s="31"/>
      <c r="C21" s="31" t="s">
        <v>11</v>
      </c>
      <c r="D21" s="30"/>
      <c r="E21" s="4"/>
      <c r="F21" s="8" vm="183">
        <f ca="1">'Recupero dei valori di chiusura'!P31</f>
        <v>3.9369999999999998</v>
      </c>
      <c r="G21" s="4"/>
    </row>
    <row r="22" spans="2:7" ht="18" x14ac:dyDescent="0.3">
      <c r="B22" s="32"/>
      <c r="C22" s="32"/>
      <c r="D22" s="30"/>
      <c r="E22" s="1"/>
      <c r="F22" s="10">
        <f ca="1">'Recupero dei valori di chiusura'!P34</f>
        <v>5.1181102362204675E-2</v>
      </c>
      <c r="G22" s="1"/>
    </row>
    <row r="23" spans="2:7" x14ac:dyDescent="0.3">
      <c r="B23" s="1"/>
      <c r="C23" s="1"/>
      <c r="D23" s="1"/>
      <c r="E23" s="1"/>
      <c r="F23" s="2"/>
      <c r="G23" s="1"/>
    </row>
    <row r="24" spans="2:7" ht="18" x14ac:dyDescent="0.3">
      <c r="B24" s="31"/>
      <c r="C24" s="31" t="s">
        <v>12</v>
      </c>
      <c r="D24" s="30"/>
      <c r="E24" s="4"/>
      <c r="F24" s="8" vm="182">
        <f ca="1">'Recupero dei valori di chiusura'!N31</f>
        <v>439.8</v>
      </c>
      <c r="G24" s="4"/>
    </row>
    <row r="25" spans="2:7" ht="18" x14ac:dyDescent="0.3">
      <c r="B25" s="32"/>
      <c r="C25" s="32"/>
      <c r="D25" s="30"/>
      <c r="E25" s="1"/>
      <c r="F25" s="10">
        <f ca="1">'Recupero dei valori di chiusura'!N34</f>
        <v>5.8890404729422544E-2</v>
      </c>
      <c r="G25" s="1"/>
    </row>
    <row r="26" spans="2:7" x14ac:dyDescent="0.3">
      <c r="B26" s="1"/>
      <c r="C26" s="1"/>
      <c r="D26" s="1"/>
      <c r="E26" s="1"/>
      <c r="F26" s="1"/>
      <c r="G26" s="1"/>
    </row>
    <row r="27" spans="2:7" x14ac:dyDescent="0.3">
      <c r="B27" s="1"/>
      <c r="C27" s="1"/>
      <c r="D27" s="1"/>
      <c r="E27" s="1"/>
      <c r="F27" s="1"/>
      <c r="G27" s="1"/>
    </row>
  </sheetData>
  <mergeCells count="21">
    <mergeCell ref="B21:B22"/>
    <mergeCell ref="B24:B25"/>
    <mergeCell ref="B5:B6"/>
    <mergeCell ref="B9:B10"/>
    <mergeCell ref="B12:B13"/>
    <mergeCell ref="B15:B16"/>
    <mergeCell ref="B18:B19"/>
    <mergeCell ref="C24:C25"/>
    <mergeCell ref="D24:D25"/>
    <mergeCell ref="C15:C16"/>
    <mergeCell ref="D15:D16"/>
    <mergeCell ref="C18:C19"/>
    <mergeCell ref="D18:D19"/>
    <mergeCell ref="C21:C22"/>
    <mergeCell ref="D21:D22"/>
    <mergeCell ref="D12:D13"/>
    <mergeCell ref="C12:C13"/>
    <mergeCell ref="C5:C6"/>
    <mergeCell ref="C9:C10"/>
    <mergeCell ref="D5:D6"/>
    <mergeCell ref="D9:D10"/>
  </mergeCells>
  <conditionalFormatting sqref="F6 F9 F13 F16 F19 F22 F25">
    <cfRule type="cellIs" dxfId="6" priority="1" operator="lessThan">
      <formula>0</formula>
    </cfRule>
    <cfRule type="cellIs" dxfId="5" priority="2" operator="greaterThan">
      <formula>0</formula>
    </cfRule>
  </conditionalFormatting>
  <conditionalFormatting sqref="F7 F10">
    <cfRule type="cellIs" dxfId="4" priority="12" operator="between">
      <formula>-100</formula>
      <formula>0</formula>
    </cfRule>
  </conditionalFormatting>
  <conditionalFormatting sqref="F7">
    <cfRule type="cellIs" dxfId="3" priority="8" operator="greaterThan">
      <formula>0</formula>
    </cfRule>
    <cfRule type="cellIs" dxfId="2" priority="9" operator="greaterThan">
      <formula>0.0019</formula>
    </cfRule>
  </conditionalFormatting>
  <conditionalFormatting sqref="F10">
    <cfRule type="cellIs" dxfId="1" priority="4" operator="greaterThan">
      <formula>0</formula>
    </cfRule>
    <cfRule type="cellIs" dxfId="0" priority="5" operator="greaterThan">
      <formula>0.0019</formula>
    </cfRule>
  </conditionalFormatting>
  <pageMargins left="0.7" right="0.7" top="0.75" bottom="0.75" header="0.3" footer="0.3"/>
  <pageSetup paperSize="9" orientation="portrait" r:id="rId1"/>
  <drawing r:id="rId2"/>
  <extLst>
    <ext xmlns:x14="http://schemas.microsoft.com/office/spreadsheetml/2009/9/main" uri="{05C60535-1F16-4fd2-B633-F4F36F0B64E0}">
      <x14:sparklineGroups xmlns:xm="http://schemas.microsoft.com/office/excel/2006/main">
        <x14:sparklineGroup lineWeight="2.25" displayEmptyCellsAs="gap" high="1" low="1" xr2:uid="{D98136C6-F7FF-47C6-805D-C182FACB256E}">
          <x14:colorSeries theme="0"/>
          <x14:colorNegative rgb="FFD00000"/>
          <x14:colorAxis rgb="FF000000"/>
          <x14:colorMarkers rgb="FFD00000"/>
          <x14:colorFirst rgb="FFD00000"/>
          <x14:colorLast rgb="FFD00000"/>
          <x14:colorHigh theme="9"/>
          <x14:colorLow rgb="FFFF0000"/>
          <x14:sparklines>
            <x14:sparkline>
              <xm:f>'Recupero dei valori di chiusura'!N9:N31</xm:f>
              <xm:sqref>D24</xm:sqref>
            </x14:sparkline>
          </x14:sparklines>
        </x14:sparklineGroup>
        <x14:sparklineGroup lineWeight="2.25" displayEmptyCellsAs="gap" high="1" low="1" xr2:uid="{CF9F4860-2FAB-4561-88F9-26B19942A558}">
          <x14:colorSeries theme="0"/>
          <x14:colorNegative rgb="FFD00000"/>
          <x14:colorAxis rgb="FF000000"/>
          <x14:colorMarkers rgb="FFD00000"/>
          <x14:colorFirst rgb="FFD00000"/>
          <x14:colorLast rgb="FFD00000"/>
          <x14:colorHigh theme="9"/>
          <x14:colorLow rgb="FFFF0000"/>
          <x14:sparklines>
            <x14:sparkline>
              <xm:f>'Recupero dei valori di chiusura'!P9:P31</xm:f>
              <xm:sqref>D21</xm:sqref>
            </x14:sparkline>
          </x14:sparklines>
        </x14:sparklineGroup>
        <x14:sparklineGroup manualMax="0" manualMin="0" lineWeight="2.25" displayEmptyCellsAs="gap" high="1" low="1" xr2:uid="{8CCDE285-F4AA-4559-9F8E-4A091EB92BCF}">
          <x14:colorSeries theme="0"/>
          <x14:colorNegative theme="0" tint="-0.499984740745262"/>
          <x14:colorAxis rgb="FF000000"/>
          <x14:colorMarkers theme="7" tint="0.79998168889431442"/>
          <x14:colorFirst theme="7" tint="-0.249977111117893"/>
          <x14:colorLast theme="7" tint="-0.249977111117893"/>
          <x14:colorHigh theme="7" tint="-0.499984740745262"/>
          <x14:colorLow theme="5"/>
          <x14:sparklines>
            <x14:sparkline>
              <xm:f>'Recupero dei valori di chiusura'!D9:D31</xm:f>
              <xm:sqref>D5</xm:sqref>
            </x14:sparkline>
          </x14:sparklines>
        </x14:sparklineGroup>
        <x14:sparklineGroup manualMax="0" manualMin="0" lineWeight="2.25" displayEmptyCellsAs="gap" high="1" low="1" xr2:uid="{C66AA0F8-00F9-4DEF-AC8A-373A033EFC28}">
          <x14:colorSeries theme="0"/>
          <x14:colorNegative rgb="FFFFC7CE"/>
          <x14:colorAxis rgb="FF000000"/>
          <x14:colorMarkers rgb="FF8CADD6"/>
          <x14:colorFirst rgb="FFFFDC47"/>
          <x14:colorLast rgb="FFFFEB9C"/>
          <x14:colorHigh theme="5"/>
          <x14:colorLow theme="5"/>
          <x14:sparklines>
            <x14:sparkline>
              <xm:f>'Recupero dei valori di chiusura'!F9:F31</xm:f>
              <xm:sqref>D12</xm:sqref>
            </x14:sparkline>
          </x14:sparklines>
        </x14:sparklineGroup>
        <x14:sparklineGroup manualMax="0" manualMin="0" lineWeight="2.25" displayEmptyCellsAs="gap" high="1" low="1" displayXAxis="1" xr2:uid="{8F6424D2-4F6D-4440-920A-50184D3D38F4}">
          <x14:colorSeries theme="0"/>
          <x14:colorNegative theme="0" tint="-0.499984740745262"/>
          <x14:colorAxis rgb="FF000000"/>
          <x14:colorMarkers theme="7" tint="0.79998168889431442"/>
          <x14:colorFirst theme="7" tint="-0.249977111117893"/>
          <x14:colorLast theme="7" tint="-0.249977111117893"/>
          <x14:colorHigh theme="5"/>
          <x14:colorLow theme="5"/>
          <x14:sparklines>
            <x14:sparkline>
              <xm:f>'Recupero dei valori di chiusura'!H9:H31</xm:f>
              <xm:sqref>D9</xm:sqref>
            </x14:sparkline>
          </x14:sparklines>
        </x14:sparklineGroup>
        <x14:sparklineGroup lineWeight="2.25" displayEmptyCellsAs="gap" high="1" low="1" xr2:uid="{B9388CCD-072F-4AB3-86A5-AB6E22F492D1}">
          <x14:colorSeries theme="0"/>
          <x14:colorNegative rgb="FFD00000"/>
          <x14:colorAxis rgb="FF000000"/>
          <x14:colorMarkers rgb="FFD00000"/>
          <x14:colorFirst rgb="FFD00000"/>
          <x14:colorLast rgb="FFD00000"/>
          <x14:colorHigh theme="9"/>
          <x14:colorLow rgb="FFFF0000"/>
          <x14:sparklines>
            <x14:sparkline>
              <xm:f>'Recupero dei valori di chiusura'!J9:J31</xm:f>
              <xm:sqref>D15</xm:sqref>
            </x14:sparkline>
          </x14:sparklines>
        </x14:sparklineGroup>
        <x14:sparklineGroup lineWeight="2.25" displayEmptyCellsAs="gap" high="1" low="1" xr2:uid="{BB21BB93-35F8-4BFA-A221-C66F71D95653}">
          <x14:colorSeries theme="0"/>
          <x14:colorNegative rgb="FFD00000"/>
          <x14:colorAxis rgb="FF000000"/>
          <x14:colorMarkers rgb="FFD00000"/>
          <x14:colorFirst rgb="FFD00000"/>
          <x14:colorLast rgb="FFD00000"/>
          <x14:colorHigh theme="9"/>
          <x14:colorLow rgb="FFFF0000"/>
          <x14:sparklines>
            <x14:sparkline>
              <xm:f>'Recupero dei valori di chiusura'!L9:L31</xm:f>
              <xm:sqref>D18</xm:sqref>
            </x14:sparkline>
          </x14:sparklines>
        </x14:sparklineGroup>
      </x14:sparklineGroups>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Scielta delle aziende</vt:lpstr>
      <vt:lpstr>Recupero dei valori di chiusura</vt:lpstr>
      <vt:lpstr>Visualizzazione dei dati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Paolo Guadagni</dc:creator>
  <cp:keywords/>
  <dc:description/>
  <cp:lastModifiedBy>Paolo Guadagni</cp:lastModifiedBy>
  <cp:revision/>
  <dcterms:created xsi:type="dcterms:W3CDTF">2024-08-31T16:52:27Z</dcterms:created>
  <dcterms:modified xsi:type="dcterms:W3CDTF">2025-09-01T11:56:44Z</dcterms:modified>
  <cp:category/>
  <cp:contentStatus/>
</cp:coreProperties>
</file>